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20" windowWidth="17520" windowHeight="11020" activeTab="1"/>
  </bookViews>
  <sheets>
    <sheet name="INGRESOS-COBROS" sheetId="7" r:id="rId1"/>
    <sheet name="GASTOS-PAGOS" sheetId="8" r:id="rId2"/>
    <sheet name="RESUMEN" sheetId="17" r:id="rId3"/>
    <sheet name="Hoja1" sheetId="18" r:id="rId4"/>
  </sheets>
  <definedNames>
    <definedName name="_xlnm.Print_Area" localSheetId="1">'GASTOS-PAGOS'!$A$1:$F$249</definedName>
    <definedName name="_xlnm.Print_Area" localSheetId="2">RESUMEN!$A$1:$H$46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8" i="8"/>
  <c r="F209"/>
  <c r="F113" i="7"/>
  <c r="D53" i="8"/>
  <c r="D30"/>
  <c r="E29" s="1"/>
  <c r="D80" i="7"/>
  <c r="E79" s="1"/>
  <c r="D167" i="8"/>
  <c r="D151"/>
  <c r="D149"/>
  <c r="D140"/>
  <c r="D138"/>
  <c r="D136"/>
  <c r="D134"/>
  <c r="D132"/>
  <c r="D108"/>
  <c r="D102"/>
  <c r="D91"/>
  <c r="D86"/>
  <c r="D83"/>
  <c r="D81"/>
  <c r="D79"/>
  <c r="D77"/>
  <c r="D65"/>
  <c r="E64" s="1"/>
  <c r="D56"/>
  <c r="E55" s="1"/>
  <c r="D51"/>
  <c r="D49"/>
  <c r="D47"/>
  <c r="D45"/>
  <c r="D43"/>
  <c r="D203"/>
  <c r="E202" s="1"/>
  <c r="D200"/>
  <c r="E199" s="1"/>
  <c r="D197"/>
  <c r="E196" s="1"/>
  <c r="D192"/>
  <c r="E191" s="1"/>
  <c r="F190" s="1"/>
  <c r="D187"/>
  <c r="E186" s="1"/>
  <c r="D184"/>
  <c r="D182"/>
  <c r="D177"/>
  <c r="E176" s="1"/>
  <c r="D173"/>
  <c r="E172" s="1"/>
  <c r="D145"/>
  <c r="E144" s="1"/>
  <c r="D128"/>
  <c r="E127" s="1"/>
  <c r="D125"/>
  <c r="E124" s="1"/>
  <c r="D122"/>
  <c r="E121" s="1"/>
  <c r="D117"/>
  <c r="E116" s="1"/>
  <c r="F115" s="1"/>
  <c r="D106"/>
  <c r="D100"/>
  <c r="D98"/>
  <c r="D96"/>
  <c r="D94"/>
  <c r="D89"/>
  <c r="D74"/>
  <c r="E73" s="1"/>
  <c r="D71"/>
  <c r="E70" s="1"/>
  <c r="D62"/>
  <c r="E61" s="1"/>
  <c r="D40"/>
  <c r="E39" s="1"/>
  <c r="D35"/>
  <c r="E34" s="1"/>
  <c r="D27"/>
  <c r="E26" s="1"/>
  <c r="D24"/>
  <c r="E23" s="1"/>
  <c r="D21"/>
  <c r="E20" s="1"/>
  <c r="D17"/>
  <c r="E16" s="1"/>
  <c r="D103" i="7"/>
  <c r="D85"/>
  <c r="E84" s="1"/>
  <c r="F83" s="1"/>
  <c r="D75"/>
  <c r="E74" s="1"/>
  <c r="D64"/>
  <c r="D59"/>
  <c r="D42"/>
  <c r="E41" s="1"/>
  <c r="D110"/>
  <c r="E109" s="1"/>
  <c r="F108" s="1"/>
  <c r="D101"/>
  <c r="D96"/>
  <c r="E95" s="1"/>
  <c r="D93"/>
  <c r="E92" s="1"/>
  <c r="D72"/>
  <c r="E71" s="1"/>
  <c r="D69"/>
  <c r="E68" s="1"/>
  <c r="D39"/>
  <c r="E38" s="1"/>
  <c r="D36"/>
  <c r="E35" s="1"/>
  <c r="D31"/>
  <c r="D29"/>
  <c r="D27"/>
  <c r="D25"/>
  <c r="D21"/>
  <c r="D17"/>
  <c r="E16" s="1"/>
  <c r="E100" l="1"/>
  <c r="F99" s="1"/>
  <c r="F91"/>
  <c r="E42" i="8"/>
  <c r="E181"/>
  <c r="F180" s="1"/>
  <c r="F195"/>
  <c r="F143"/>
  <c r="E76"/>
  <c r="E85"/>
  <c r="E131"/>
  <c r="F120" s="1"/>
  <c r="F15"/>
  <c r="E20" i="7"/>
  <c r="F15" s="1"/>
  <c r="E58"/>
  <c r="F34" s="1"/>
  <c r="F38" i="8" l="1"/>
  <c r="F13" s="1"/>
  <c r="F245" s="1"/>
  <c r="D18" i="17" s="1"/>
  <c r="F13" i="7"/>
  <c r="F135" s="1"/>
  <c r="D17" i="17" s="1"/>
  <c r="D19" l="1"/>
</calcChain>
</file>

<file path=xl/sharedStrings.xml><?xml version="1.0" encoding="utf-8"?>
<sst xmlns="http://schemas.openxmlformats.org/spreadsheetml/2006/main" count="753" uniqueCount="587">
  <si>
    <t>MOBILIARIO</t>
  </si>
  <si>
    <t>COLECTA SANTOS LUGARES</t>
  </si>
  <si>
    <t>OTROS GASTOS FINANCIEROS</t>
  </si>
  <si>
    <t>MATERIAL DE OFICINA</t>
  </si>
  <si>
    <t>COMPRAS Y GASTOS</t>
  </si>
  <si>
    <t>COMPRAS DE BIENES PARA EL CULTO Y CELEBRACIONES</t>
  </si>
  <si>
    <t>COMPRAS DE MATERIAL DE LIMPIEZA</t>
  </si>
  <si>
    <t/>
  </si>
  <si>
    <t>DEUDAS A LARGO PLAZO CON ENTIDADES DE CRÉDITO</t>
  </si>
  <si>
    <t>FIANZAS RECIBIDAS A LARGO PLAZO</t>
  </si>
  <si>
    <t>APLICACIONES INFORMÁTICAS</t>
  </si>
  <si>
    <t>TERRENOS Y BIENES NATURALES</t>
  </si>
  <si>
    <t>CONSTRUCCIONES</t>
  </si>
  <si>
    <t>EQUIPOS PARA PROCESOS DE INFORMACIÓN</t>
  </si>
  <si>
    <t>ELEMENTOS DE TRANSPORTE</t>
  </si>
  <si>
    <t>OTRO INMOVILIZADO MATERIAL</t>
  </si>
  <si>
    <t>INVERSIONES EN TERRENOS Y BIENES NATURALES</t>
  </si>
  <si>
    <t>INVERSIONES EN CONSTRUCCIONES</t>
  </si>
  <si>
    <t>CONSTRUCCIONES EN CURSO</t>
  </si>
  <si>
    <t>CRÉDITOS A LARGO PLAZO</t>
  </si>
  <si>
    <t>IMPOSICIONES A LARGO PLAZO</t>
  </si>
  <si>
    <t>DEUDORES</t>
  </si>
  <si>
    <t>HACIENDA PÚBLICA, RETENCIONES Y PAGOS A CUENTA</t>
  </si>
  <si>
    <t>DEUDAS A CORTO PLAZO CON ENTIDADES DIOCESANAS</t>
  </si>
  <si>
    <t>CRÉDITOS A CORTO PLAZO</t>
  </si>
  <si>
    <t>IMPOSICIONES A CORTO PLAZO</t>
  </si>
  <si>
    <t>FIANZAS RECIBIDAS A CORTO PLAZO</t>
  </si>
  <si>
    <t>6</t>
  </si>
  <si>
    <t>60</t>
  </si>
  <si>
    <t>COMPRAS</t>
  </si>
  <si>
    <t>600</t>
  </si>
  <si>
    <t>60000.000</t>
  </si>
  <si>
    <t>601</t>
  </si>
  <si>
    <t>60100.000</t>
  </si>
  <si>
    <t>602</t>
  </si>
  <si>
    <t>60200.000</t>
  </si>
  <si>
    <t>603</t>
  </si>
  <si>
    <t>60300.000</t>
  </si>
  <si>
    <t>608</t>
  </si>
  <si>
    <t>DEVOLUCIONES DE COMPRAS</t>
  </si>
  <si>
    <t>60800.000</t>
  </si>
  <si>
    <t>62</t>
  </si>
  <si>
    <t>621</t>
  </si>
  <si>
    <t>ARRENDAMIENTOS Y CÁNONES</t>
  </si>
  <si>
    <t>62100.000</t>
  </si>
  <si>
    <t>622</t>
  </si>
  <si>
    <t>REPARACIONES Y CONSERVACIÓN</t>
  </si>
  <si>
    <t>62200.000</t>
  </si>
  <si>
    <t>62210.000</t>
  </si>
  <si>
    <t>62220.000</t>
  </si>
  <si>
    <t>623</t>
  </si>
  <si>
    <t>SERVICIOS DE PROFESIONALES INDEPENDIENTES</t>
  </si>
  <si>
    <t>62300.000</t>
  </si>
  <si>
    <t>624</t>
  </si>
  <si>
    <t>TRANSPORTES</t>
  </si>
  <si>
    <t>62400.000</t>
  </si>
  <si>
    <t>625</t>
  </si>
  <si>
    <t>PRIMAS DE SEGUROS</t>
  </si>
  <si>
    <t>62500.000</t>
  </si>
  <si>
    <t>626</t>
  </si>
  <si>
    <t>SERVICIOS BANCARIOS Y SIMILARES</t>
  </si>
  <si>
    <t>62600.000</t>
  </si>
  <si>
    <t>627</t>
  </si>
  <si>
    <t>PUBLICIDAD, PROPAGANDA Y RELACIONES PÚBLICAS</t>
  </si>
  <si>
    <t>62700.000</t>
  </si>
  <si>
    <t>628</t>
  </si>
  <si>
    <t>SUMINISTROS</t>
  </si>
  <si>
    <t>ELECTRICIDAD</t>
  </si>
  <si>
    <t>62810.000</t>
  </si>
  <si>
    <t>AGUA</t>
  </si>
  <si>
    <t>62820.000</t>
  </si>
  <si>
    <t>GAS</t>
  </si>
  <si>
    <t>62830.000</t>
  </si>
  <si>
    <t>OTROS SUMINISTROS</t>
  </si>
  <si>
    <t>62840.000</t>
  </si>
  <si>
    <t>629</t>
  </si>
  <si>
    <t>OTROS SERVICIOS</t>
  </si>
  <si>
    <t>62900.000</t>
  </si>
  <si>
    <t>62910.000</t>
  </si>
  <si>
    <t>TELÉFONO, CORREO, MENSAJERÍA</t>
  </si>
  <si>
    <t>62920.000</t>
  </si>
  <si>
    <t>SERVICIOS DE LIMPIEZA</t>
  </si>
  <si>
    <t>62930.000</t>
  </si>
  <si>
    <t>ACTIVIDADES LITÚRGICAS</t>
  </si>
  <si>
    <t>62940.000</t>
  </si>
  <si>
    <t>ACTIVIDADES PASTORALES</t>
  </si>
  <si>
    <t>62950.000</t>
  </si>
  <si>
    <t>ACTIVIDADES ASISTENCIALES</t>
  </si>
  <si>
    <t>62960.000</t>
  </si>
  <si>
    <t>CÁRITAS PARROQUIAL</t>
  </si>
  <si>
    <t>62970.000</t>
  </si>
  <si>
    <t>SUSCRIPCIONES</t>
  </si>
  <si>
    <t>62980.000</t>
  </si>
  <si>
    <t>OTRAS ACTIVIDADES</t>
  </si>
  <si>
    <t>62990.000</t>
  </si>
  <si>
    <t>63</t>
  </si>
  <si>
    <t>TRIBUTOS</t>
  </si>
  <si>
    <t>631</t>
  </si>
  <si>
    <t>OTROS TRIBUTOS</t>
  </si>
  <si>
    <t>63100.000</t>
  </si>
  <si>
    <t>64</t>
  </si>
  <si>
    <t>GASTOS DE PERSONAL</t>
  </si>
  <si>
    <t>640</t>
  </si>
  <si>
    <t>64000.000</t>
  </si>
  <si>
    <t>641</t>
  </si>
  <si>
    <t>INDEMNIZACIONES</t>
  </si>
  <si>
    <t>64100.000</t>
  </si>
  <si>
    <t>642</t>
  </si>
  <si>
    <t>SEGURIDAD SOCIAL A CARGO DE LA ENTIDAD</t>
  </si>
  <si>
    <t>64200.000</t>
  </si>
  <si>
    <t>649</t>
  </si>
  <si>
    <t>RETRIBUCIONES A SACERDOTES Y RELIGIOSOS</t>
  </si>
  <si>
    <t>64900.000</t>
  </si>
  <si>
    <t>RETRIBUCIONES A SACERDOTES SIN NOMBRAMIENTO</t>
  </si>
  <si>
    <t>64910.000</t>
  </si>
  <si>
    <t>OTROS COMPLEMENTOS</t>
  </si>
  <si>
    <t>64920.000</t>
  </si>
  <si>
    <t>RETRIBUCIONES A RELIGIOSOS/AS</t>
  </si>
  <si>
    <t>64930.000</t>
  </si>
  <si>
    <t>BECAS Y AYUDAS</t>
  </si>
  <si>
    <t>64940.000</t>
  </si>
  <si>
    <t>65</t>
  </si>
  <si>
    <t>653</t>
  </si>
  <si>
    <t>65300.000</t>
  </si>
  <si>
    <t>658</t>
  </si>
  <si>
    <t>65800.000</t>
  </si>
  <si>
    <t>659</t>
  </si>
  <si>
    <t>OTRAS PÉRDIDAS EN GESTIÓN CORRIENTE</t>
  </si>
  <si>
    <t>65900.000</t>
  </si>
  <si>
    <t>66</t>
  </si>
  <si>
    <t>GASTOS FINANCIEROS</t>
  </si>
  <si>
    <t>662</t>
  </si>
  <si>
    <t>INTERESES DE DEUDAS</t>
  </si>
  <si>
    <t>INTERESES DE DEUDAS DE ENTIDADES DIOCESANAS</t>
  </si>
  <si>
    <t>66200.000</t>
  </si>
  <si>
    <t>INTERESES DE DEUDAS CON ENTIDADES DE CRÉDITO</t>
  </si>
  <si>
    <t>66230.000</t>
  </si>
  <si>
    <t>669</t>
  </si>
  <si>
    <t>66900.000</t>
  </si>
  <si>
    <t>67</t>
  </si>
  <si>
    <t>678</t>
  </si>
  <si>
    <t>GASTOS EXCEPCIONALES</t>
  </si>
  <si>
    <t>67800.000</t>
  </si>
  <si>
    <t>68</t>
  </si>
  <si>
    <t>DOTACIONES PARA AMORTIZACIONES</t>
  </si>
  <si>
    <t>680</t>
  </si>
  <si>
    <t>AMORTIZACIÓN DEL INMOVILIZADO INTANGIBLE</t>
  </si>
  <si>
    <t>68000.000</t>
  </si>
  <si>
    <t>681</t>
  </si>
  <si>
    <t>AMORTIZACIÓN DEL INMOVILIZADO MATERIAL</t>
  </si>
  <si>
    <t>68100.000</t>
  </si>
  <si>
    <t>682</t>
  </si>
  <si>
    <t>AMORTIZACIÓN DE LAS INVERSIONES INMOBILIARIAS</t>
  </si>
  <si>
    <t>68200.000</t>
  </si>
  <si>
    <t>7</t>
  </si>
  <si>
    <t>70</t>
  </si>
  <si>
    <t>700</t>
  </si>
  <si>
    <t>70000.000</t>
  </si>
  <si>
    <t>705</t>
  </si>
  <si>
    <t>PRESTACIONES DE SERVICIOS</t>
  </si>
  <si>
    <t>70500.000</t>
  </si>
  <si>
    <t>70510.000</t>
  </si>
  <si>
    <t>70520.000</t>
  </si>
  <si>
    <t>70530.000</t>
  </si>
  <si>
    <t>70590.000</t>
  </si>
  <si>
    <t>72</t>
  </si>
  <si>
    <t>INGRESOS DE LOS FIELES</t>
  </si>
  <si>
    <t>720</t>
  </si>
  <si>
    <t>72000.000</t>
  </si>
  <si>
    <t>721</t>
  </si>
  <si>
    <t>DONATIVOS Y LIMOSNAS</t>
  </si>
  <si>
    <t>72100.000</t>
  </si>
  <si>
    <t>722</t>
  </si>
  <si>
    <t>72200.000</t>
  </si>
  <si>
    <t>72200.000.0001</t>
  </si>
  <si>
    <t>72200.000.0002</t>
  </si>
  <si>
    <t>72200.000.0003</t>
  </si>
  <si>
    <t>72200.000.0004</t>
  </si>
  <si>
    <t>COLECTA OBOLO DE SAN PEDRO</t>
  </si>
  <si>
    <t>72200.000.0005</t>
  </si>
  <si>
    <t>COLECTA DOMUND</t>
  </si>
  <si>
    <t>72200.000.0006</t>
  </si>
  <si>
    <t>COLECTA IGLESIA DIOCESANA</t>
  </si>
  <si>
    <t>723</t>
  </si>
  <si>
    <t>72300.000</t>
  </si>
  <si>
    <t>724</t>
  </si>
  <si>
    <t>72400.000</t>
  </si>
  <si>
    <t>725</t>
  </si>
  <si>
    <t>HERENCIAS Y LEGADOS</t>
  </si>
  <si>
    <t>72500.000</t>
  </si>
  <si>
    <t>726</t>
  </si>
  <si>
    <t>INGRESOS DE CÁRITAS PARROQUIAL</t>
  </si>
  <si>
    <t>72600.000</t>
  </si>
  <si>
    <t>74</t>
  </si>
  <si>
    <t>740</t>
  </si>
  <si>
    <t>74000.000</t>
  </si>
  <si>
    <t>75</t>
  </si>
  <si>
    <t>OTROS INGRESOS DE GESTIÓN</t>
  </si>
  <si>
    <t>752</t>
  </si>
  <si>
    <t>INGRESOS POR ARRENDAMIENTOS</t>
  </si>
  <si>
    <t>75200.000</t>
  </si>
  <si>
    <t>759</t>
  </si>
  <si>
    <t>INGRESOS POR SERVICIOS DIVERSOS</t>
  </si>
  <si>
    <t>75900.000</t>
  </si>
  <si>
    <t>76</t>
  </si>
  <si>
    <t>INGRESOS FINANCIEROS</t>
  </si>
  <si>
    <t>769</t>
  </si>
  <si>
    <t>OTROS INGRESOS FINANCIEROS</t>
  </si>
  <si>
    <t>76900.000</t>
  </si>
  <si>
    <t>77</t>
  </si>
  <si>
    <t>778</t>
  </si>
  <si>
    <t>INGRESOS EXCEPCIONALES</t>
  </si>
  <si>
    <t>77800.000</t>
  </si>
  <si>
    <t>62230000</t>
  </si>
  <si>
    <t>62240.000</t>
  </si>
  <si>
    <t>76901.000</t>
  </si>
  <si>
    <t xml:space="preserve">SUELDOS Y SALARIOS </t>
  </si>
  <si>
    <t>72200.000.0007</t>
  </si>
  <si>
    <t>72200.000.0008</t>
  </si>
  <si>
    <t>72200.000.0009</t>
  </si>
  <si>
    <t>72200.000.0010</t>
  </si>
  <si>
    <t>72200.000.0011</t>
  </si>
  <si>
    <t>72200.000.0012</t>
  </si>
  <si>
    <t>COLECTA DIA NACIONAL DE LA CARIDAD</t>
  </si>
  <si>
    <t>COLECTA CAMPAÑA CONTRA EL HAMBRE</t>
  </si>
  <si>
    <t>COLECTA SEMINARIO DIOCESANO</t>
  </si>
  <si>
    <t>COLECTA SANTA INFANCIA MISIONERA</t>
  </si>
  <si>
    <t>COLECTA CLERO NATIVO</t>
  </si>
  <si>
    <t>COLECTA MEDIOS DE COMUNICACIÓN SOCIAL</t>
  </si>
  <si>
    <t>COLECTA ISTIC</t>
  </si>
  <si>
    <t xml:space="preserve">OTRAS COLECTAS </t>
  </si>
  <si>
    <t>72200.000.0013</t>
  </si>
  <si>
    <t>72200.000.0014</t>
  </si>
  <si>
    <t>COLECTA PRO-ORANTIBUS - RELIGIOSAS CONTEMPLATIVAS</t>
  </si>
  <si>
    <t>COLECTAS PARA OTRAS INSTITUCIONES</t>
  </si>
  <si>
    <t xml:space="preserve">INGRESOS DE CÁRITAS </t>
  </si>
  <si>
    <t>72600.000.0001</t>
  </si>
  <si>
    <t>72600.000.0002</t>
  </si>
  <si>
    <t>72600.000.0003</t>
  </si>
  <si>
    <t>INGRESOS DE CÁRITAS ARCIPRESTAL</t>
  </si>
  <si>
    <t>INGRESOS DE CÁRITAS DIOCESANA</t>
  </si>
  <si>
    <t>COLECTAS PARA LA PARROQUIA</t>
  </si>
  <si>
    <t>72400.000.0001</t>
  </si>
  <si>
    <t>72500.000.0001</t>
  </si>
  <si>
    <t>74000.000.0001</t>
  </si>
  <si>
    <t>SUBVENCIONES OFICIALES</t>
  </si>
  <si>
    <t>75200.000.0001</t>
  </si>
  <si>
    <t>72000.000.0001</t>
  </si>
  <si>
    <t>72100.000.0001</t>
  </si>
  <si>
    <t>70510.000.0001</t>
  </si>
  <si>
    <t>TASAS DE DESPACHO PARROQUIAL</t>
  </si>
  <si>
    <t xml:space="preserve">VENTAS </t>
  </si>
  <si>
    <t>VENTAS</t>
  </si>
  <si>
    <t>70000.000.0001</t>
  </si>
  <si>
    <t>70000.000.0002</t>
  </si>
  <si>
    <t>VENTAS AJENAS A SERVICIOS PARROQUIALES</t>
  </si>
  <si>
    <t>70500.000.0001</t>
  </si>
  <si>
    <t>70500.000.0002</t>
  </si>
  <si>
    <t>SEPULTURAS Y CEMENTERIOS</t>
  </si>
  <si>
    <t>ESTIPENDIOS</t>
  </si>
  <si>
    <t>OTROS SERVICIOS PARROQUIALES</t>
  </si>
  <si>
    <t>70590.000.0001</t>
  </si>
  <si>
    <t>74000.000.0002</t>
  </si>
  <si>
    <t>74000.000.0003</t>
  </si>
  <si>
    <t>74000.000.0004</t>
  </si>
  <si>
    <t>SUBVENCIONES OFICIALES PARA ACTIVIDADES PASTORALES</t>
  </si>
  <si>
    <t>SUBVENCIONES OFICIALES PARA BIENES INMUEBLES</t>
  </si>
  <si>
    <t>SUBVENCIONES OFICIALES PARA BIENES MUEBLES</t>
  </si>
  <si>
    <t>77800.000.0001</t>
  </si>
  <si>
    <t>INGRESOS EXTRAORDINARIOS</t>
  </si>
  <si>
    <t xml:space="preserve">OTROS INGRESOS FINANCIEROS </t>
  </si>
  <si>
    <t>76900.000.0001</t>
  </si>
  <si>
    <t>76901.000.0001</t>
  </si>
  <si>
    <t>75900.000.0001</t>
  </si>
  <si>
    <t>70520.000.0001</t>
  </si>
  <si>
    <t>INGRESOS FINANCIEROS CUENTAS CORRIENTES</t>
  </si>
  <si>
    <t>76901.000.0002</t>
  </si>
  <si>
    <t>INGRESOS FINANCIEROS IMPOSICIONES A PLAZO FIJO</t>
  </si>
  <si>
    <t>INGRESOS FINANCIEROS FONDOS DE INVERSION</t>
  </si>
  <si>
    <t>COMUNICACIÓN DE BIENES Y FINES ESPECIFICOS</t>
  </si>
  <si>
    <t>COMUNICACIÓN DE BIENES</t>
  </si>
  <si>
    <t>72300.000.0001</t>
  </si>
  <si>
    <t>72300.000.0002</t>
  </si>
  <si>
    <t>72300.000.0003</t>
  </si>
  <si>
    <t>72300.000.0004</t>
  </si>
  <si>
    <t>COMUNICACIÓN DE BIENES DE LA DIÓCESIS</t>
  </si>
  <si>
    <t>COMUNICACIÓN DE BIENES DEL ARCIPRESTAZGO</t>
  </si>
  <si>
    <t>COMUNICACIÓN DE BIENES DE OTROS ORGANISMOS DIOCESANOS</t>
  </si>
  <si>
    <t>OTRA COMUNICACIÓN DE BIENES</t>
  </si>
  <si>
    <t>FINES ESPECÍFICOS</t>
  </si>
  <si>
    <t>FINES ESPECÍFICOS PARA BIENES MUEBLES</t>
  </si>
  <si>
    <t>FINES ESPECÍFICOS PARA LA CONSTRUCCIÓN Y BIENES INMUEBLES</t>
  </si>
  <si>
    <t>INGRESOS POR SERVICIOS RELIGIOSOS</t>
  </si>
  <si>
    <t>COLECTA EPIFANIA (IEME)</t>
  </si>
  <si>
    <t>76901.000.0003</t>
  </si>
  <si>
    <t>67800.000.0001</t>
  </si>
  <si>
    <t>60000.000.0001</t>
  </si>
  <si>
    <t>60100.000.0001</t>
  </si>
  <si>
    <t>60200.000.0001</t>
  </si>
  <si>
    <t>60300.000.0001</t>
  </si>
  <si>
    <t>60800.000.0001</t>
  </si>
  <si>
    <t>62100.000.0001</t>
  </si>
  <si>
    <t>62200.000.0001</t>
  </si>
  <si>
    <t>62210.000.0001</t>
  </si>
  <si>
    <t>62220.000.0001</t>
  </si>
  <si>
    <t>622300000001</t>
  </si>
  <si>
    <t>62240.000.0001</t>
  </si>
  <si>
    <t>62300.000.0001</t>
  </si>
  <si>
    <t>62400.000.0001</t>
  </si>
  <si>
    <t>62500.000.0001</t>
  </si>
  <si>
    <t>62600.000.0001</t>
  </si>
  <si>
    <t>PRIMAS DE SEGUROS EDIFICIOS</t>
  </si>
  <si>
    <t>62500.000.0002</t>
  </si>
  <si>
    <t>PRIMAS DE SEGUROS ELEMENTOS DE TRANSPORTE</t>
  </si>
  <si>
    <t>62700.000.0001</t>
  </si>
  <si>
    <t xml:space="preserve">PUBLICIDAD Y PROPAGANDA </t>
  </si>
  <si>
    <t>62810.000.0001</t>
  </si>
  <si>
    <t>62820.000.0001</t>
  </si>
  <si>
    <t>62830.000.0001</t>
  </si>
  <si>
    <t>62840.000.0001</t>
  </si>
  <si>
    <t>60000.000.0002</t>
  </si>
  <si>
    <t>COMPRAS DE MATERIAL NO FUNGIBLE</t>
  </si>
  <si>
    <t>COMPRAS DE MATERIAL DE CATEQUESIS Y LIBROS</t>
  </si>
  <si>
    <t>COMPRAS DE PRODUCTOS DE LIMPIEZA</t>
  </si>
  <si>
    <t>DEVOLUCIONES DE COMPRAS Y OTROS APROVISIONAMIENTOS</t>
  </si>
  <si>
    <t>62910.000.0001</t>
  </si>
  <si>
    <t>62920.000.0001</t>
  </si>
  <si>
    <t>62920.000.0002</t>
  </si>
  <si>
    <t>CORREO Y MENSAJERÍA</t>
  </si>
  <si>
    <t>TELÉFONOS Y FAX</t>
  </si>
  <si>
    <t>62930.000.0001</t>
  </si>
  <si>
    <t>SERVICIOS DE LIMPIEZA (Empresas)</t>
  </si>
  <si>
    <t>62940.000.0001</t>
  </si>
  <si>
    <t>62950.000.0001</t>
  </si>
  <si>
    <t>62960.000.00001</t>
  </si>
  <si>
    <t>62970.000.0001</t>
  </si>
  <si>
    <t>62970.000.0002</t>
  </si>
  <si>
    <t>62970.000.0003</t>
  </si>
  <si>
    <t>CÁRITAS PARROQUIAL, ARCIPRESTAL Y DIOCESANA</t>
  </si>
  <si>
    <t>CÁRITAS ARCIPRESTAL</t>
  </si>
  <si>
    <t>CÁRITAS DIOCESANA</t>
  </si>
  <si>
    <t>62980.000.0001</t>
  </si>
  <si>
    <t>62990.000.0001</t>
  </si>
  <si>
    <t>63100.000.0001</t>
  </si>
  <si>
    <t>64000.000.0001</t>
  </si>
  <si>
    <t>64100.000.0001</t>
  </si>
  <si>
    <t>64900.000.0001</t>
  </si>
  <si>
    <t>64910.000.0001</t>
  </si>
  <si>
    <t>64920.000.0001</t>
  </si>
  <si>
    <t>64930.000.0001</t>
  </si>
  <si>
    <t>64940.000.0001</t>
  </si>
  <si>
    <t>65300.000.0001</t>
  </si>
  <si>
    <t>GASTOS POR PRESTACIONES DE COLABORACIÓN</t>
  </si>
  <si>
    <t>65800.000.0001</t>
  </si>
  <si>
    <t>65900.000.0001</t>
  </si>
  <si>
    <t>REINTEGRO DE SUBVENCIONES, DONACIONES Y LEGADOS RECIBIDOS</t>
  </si>
  <si>
    <t>66200.000.0001</t>
  </si>
  <si>
    <t>66230.000.0001</t>
  </si>
  <si>
    <t>66900.000.0001</t>
  </si>
  <si>
    <t>68000.000.0001</t>
  </si>
  <si>
    <t>68100.000.0001</t>
  </si>
  <si>
    <t>68200.000.0001</t>
  </si>
  <si>
    <t>62900.000.0001</t>
  </si>
  <si>
    <t>64200.000.0001</t>
  </si>
  <si>
    <t>SUELDOS Y SALARIOS PERSONAL SEGLAR</t>
  </si>
  <si>
    <t>SEGURIDAD SOCIAL PERSONAL SEGLAR</t>
  </si>
  <si>
    <t>INDEMNIZACIONES PERSONAL SEGLAR</t>
  </si>
  <si>
    <t>605</t>
  </si>
  <si>
    <t>60500.000</t>
  </si>
  <si>
    <t>60500.000.0001</t>
  </si>
  <si>
    <t>COMPRAS PARA LA VENTA</t>
  </si>
  <si>
    <t>60500.000.0002</t>
  </si>
  <si>
    <t>COMPRAS PARA LA VENTA  DE ARTICULOS RELIGIOSOS</t>
  </si>
  <si>
    <t>COMPRAS PARA LA VENTA DE LIBROS Y PUBLICACIONES</t>
  </si>
  <si>
    <t>VIAJES , LOCOMOCIÓN Y DIETAS</t>
  </si>
  <si>
    <t>62900.000.0002</t>
  </si>
  <si>
    <t>47700.000.0001</t>
  </si>
  <si>
    <t>47600.000.0001</t>
  </si>
  <si>
    <t>46000.000.0001</t>
  </si>
  <si>
    <t>46500.000.0001</t>
  </si>
  <si>
    <t>47300.000.0001</t>
  </si>
  <si>
    <t>47510.000.0001</t>
  </si>
  <si>
    <t>47510.000.0002</t>
  </si>
  <si>
    <t>47200.000.0001</t>
  </si>
  <si>
    <t>21000.000.0001</t>
  </si>
  <si>
    <t>21100.000.0001</t>
  </si>
  <si>
    <t>21600.000.0001</t>
  </si>
  <si>
    <t>21700.000.0001</t>
  </si>
  <si>
    <t>21800.000.0001</t>
  </si>
  <si>
    <t>21900.000.0001</t>
  </si>
  <si>
    <t>44000.000.0001</t>
  </si>
  <si>
    <t>70500.000.0003</t>
  </si>
  <si>
    <t>70530.000.0001</t>
  </si>
  <si>
    <t xml:space="preserve">DERECHOS FUNERARIOS </t>
  </si>
  <si>
    <t>COLECTA HISPANOAMERICA</t>
  </si>
  <si>
    <t>FINES ESPECÍFICOS PARA ACTIVIDADES PASTORALES</t>
  </si>
  <si>
    <t xml:space="preserve">COMPRAS DE MATERIAL FUNGIBLE </t>
  </si>
  <si>
    <t>ASESORAMIENTO LABORAL</t>
  </si>
  <si>
    <t>ASESORAMIENTO FISCAL</t>
  </si>
  <si>
    <t>ASESORAMIENTO JURIDICO</t>
  </si>
  <si>
    <t>62300.000.0002</t>
  </si>
  <si>
    <t>62300.000.0003</t>
  </si>
  <si>
    <t>62300.000.0004</t>
  </si>
  <si>
    <t>ASESORAMIENTO TECNICO POR OTROS SERVICIOS</t>
  </si>
  <si>
    <t>62990.000.0002</t>
  </si>
  <si>
    <t xml:space="preserve">RETRIBUCIONES A SACERDOTES </t>
  </si>
  <si>
    <t>OTROS GASTOS DE GESTION</t>
  </si>
  <si>
    <t>GASTOS EXTRAORDINARIOS</t>
  </si>
  <si>
    <t>COMPRAS DE VELAS DE LAMPADARIOS</t>
  </si>
  <si>
    <t>62500.000.0003</t>
  </si>
  <si>
    <t>62500.000.0004</t>
  </si>
  <si>
    <t>OTROS SEGUROS</t>
  </si>
  <si>
    <t>VIAJES Y DIETAS DEL CLERO</t>
  </si>
  <si>
    <t>LOCOMOCIÓN Y GASOLINA DEL CLERO</t>
  </si>
  <si>
    <t>OTROS GASTOS Y ACTIVIDADES</t>
  </si>
  <si>
    <t>72200.000.0015</t>
  </si>
  <si>
    <t>VELAS Y LAMPADARIOS</t>
  </si>
  <si>
    <t>FORMACION PERMANENTE</t>
  </si>
  <si>
    <t>EJERCICIOS Y RETIROS</t>
  </si>
  <si>
    <t>62990.000.0003</t>
  </si>
  <si>
    <t>62990.000.0004</t>
  </si>
  <si>
    <t>SERVICIOS BANCARIOS</t>
  </si>
  <si>
    <t>657</t>
  </si>
  <si>
    <t>COMUNICACIÓN SOLIDARIA DE BIENES</t>
  </si>
  <si>
    <t>65700.000</t>
  </si>
  <si>
    <t>65700.000.0001</t>
  </si>
  <si>
    <t>CUOTA COMÚN PARROQUIAL</t>
  </si>
  <si>
    <t>OTRAS ENTREGAS SOLIDARIAS</t>
  </si>
  <si>
    <t>ASAMBLEAS, CURSILLOS Y CAMPAMENTOS</t>
  </si>
  <si>
    <t>VENTAS Y PRESTACION DE SERVICIOS</t>
  </si>
  <si>
    <t>CAPITULO DE INGRESOS - GRUPO 7</t>
  </si>
  <si>
    <t>PARROQUIA</t>
  </si>
  <si>
    <t>CODIGO</t>
  </si>
  <si>
    <t>ARCIPRESTAZGO</t>
  </si>
  <si>
    <t>EJERCICIO</t>
  </si>
  <si>
    <t>PÁRROCO</t>
  </si>
  <si>
    <t>CAPITULO DE GASTOS - GRUPO 6</t>
  </si>
  <si>
    <t xml:space="preserve">PRIMAS DE SEGUROS RESPONSABILIDAD CIVIL Y ACCIDENTES </t>
  </si>
  <si>
    <t>OTRAS COMUNICACIONES SOLIDARIA DE BIENES</t>
  </si>
  <si>
    <t>65710.000</t>
  </si>
  <si>
    <t>ENTREGA COLECTA IGLESIA DIOCESANA</t>
  </si>
  <si>
    <t>ENTREGA COLECTA SANTOS LUGARES</t>
  </si>
  <si>
    <t>ENTREGA COLECTA DIA NACIONAL DE LA CARIDAD</t>
  </si>
  <si>
    <t>ENTREGA COLECTA OBOLO DE SAN PEDRO</t>
  </si>
  <si>
    <t>ENTREGA COLECTA CAMPAÑA CONTRA EL HAMBRE</t>
  </si>
  <si>
    <t>ENTREGA COLECTA SEMINARIO DIOCESANO</t>
  </si>
  <si>
    <t>ENTREGA COLECTA DOMUND</t>
  </si>
  <si>
    <t>ENTREGA COLECTA SANTA INFANCIA MISIONERA</t>
  </si>
  <si>
    <t>ENTREGA COLECTA CLERO NATIVO</t>
  </si>
  <si>
    <t>ENTREGA COLECTA EPIFANIA (IEME)</t>
  </si>
  <si>
    <t>ENTREGA COLECTA HISPANOAMERICA</t>
  </si>
  <si>
    <t>ENTREGA COLECTA PRO-ORANTIBUS - RELIGIOSAS CONTEMPLATIVAS</t>
  </si>
  <si>
    <t>ENTREGA COLECTA MEDIOS DE COMUNICACIÓN SOCIAL</t>
  </si>
  <si>
    <t>ENTREGA COLECTA ISTIC</t>
  </si>
  <si>
    <t xml:space="preserve">ENTREGA OTRAS COLECTAS </t>
  </si>
  <si>
    <t>65710.000.0002</t>
  </si>
  <si>
    <t>65710.000.0001</t>
  </si>
  <si>
    <t>65710.000.0003</t>
  </si>
  <si>
    <t>65710.000.0004</t>
  </si>
  <si>
    <t>65710.000.0005</t>
  </si>
  <si>
    <t>65710.000.0006</t>
  </si>
  <si>
    <t>65710.000.0007</t>
  </si>
  <si>
    <t>65710.000.0008</t>
  </si>
  <si>
    <t>65710.000.0009</t>
  </si>
  <si>
    <t>65710.000.0010</t>
  </si>
  <si>
    <t>65710.000.0011</t>
  </si>
  <si>
    <t>65710.000.0012</t>
  </si>
  <si>
    <t>65710.000.0013</t>
  </si>
  <si>
    <t>65710.000.0014</t>
  </si>
  <si>
    <t>65710.000.0015</t>
  </si>
  <si>
    <t>ENTREGAS COLECTAS PARA OTRAS INSTITUCIONES</t>
  </si>
  <si>
    <t>65720.000</t>
  </si>
  <si>
    <t>65720.000.0001</t>
  </si>
  <si>
    <t>65720.000.0002</t>
  </si>
  <si>
    <t>COMPRAS DE OTROS APROVISIONAMIENTOS</t>
  </si>
  <si>
    <t>COMPRAS DE MATERIAL DE CATEQUESIS Y MATERIAL DIDÁCTICO</t>
  </si>
  <si>
    <t>COMPENSACIÓN POR PRESTACIONES DE COLABORACIÓN</t>
  </si>
  <si>
    <t xml:space="preserve">REINTEGRO DE SUBVENCIONES, DONACIONES Y LEGADOS </t>
  </si>
  <si>
    <t>727</t>
  </si>
  <si>
    <t>COLECTURIA DE MISAS</t>
  </si>
  <si>
    <t>COLECTURIA DE MISAS (100%)</t>
  </si>
  <si>
    <t>72700.000</t>
  </si>
  <si>
    <t>72700.000.0001</t>
  </si>
  <si>
    <t>ENTREGAS COLECTURIAS MISAS (25%)</t>
  </si>
  <si>
    <t>60500.000.0003</t>
  </si>
  <si>
    <t>COMPRAS PARA LA VENTA DE OTROS SERVICIOS PARROQUIALES</t>
  </si>
  <si>
    <t>VENTAS DE ARTICULOS RELIGIOSOS, PUBLICACIONES Y LIBROS</t>
  </si>
  <si>
    <t>BAUTIZOS, PRIMERAS COMUNIONES, BODAS Y FUNERALES</t>
  </si>
  <si>
    <t>SERVICIOS EXTERIORES Y ACTIVIDADES</t>
  </si>
  <si>
    <t>72310.000</t>
  </si>
  <si>
    <t>72310.000.0001</t>
  </si>
  <si>
    <t>72310.000.0002</t>
  </si>
  <si>
    <t>72310.000.0003</t>
  </si>
  <si>
    <t>OTRAS SUBVENCIONES OFICIALES</t>
  </si>
  <si>
    <t>62250.000</t>
  </si>
  <si>
    <t>62250.000.0001</t>
  </si>
  <si>
    <t>REPARACIÓN Y CONSERVACIÓN DE MOBILIARIO Y ENSERES</t>
  </si>
  <si>
    <t>REPARACIÓN Y CONSERVACION DE ELEMENTOS DE TRANSPORTE</t>
  </si>
  <si>
    <t>REPARACIÓN Y CONSERVACION DE OTRO INMOVILIZADO MATERIAL</t>
  </si>
  <si>
    <t>REPARACIÓN Y CONSERVACIÓN ORDINARIA DE EDIFICIOS</t>
  </si>
  <si>
    <t>REPARACIÓN Y CONSERVACION PARA EQ. PROCESOS DE INFORMACION</t>
  </si>
  <si>
    <t>REPARACIONES EXTRAORDINARIAS</t>
  </si>
  <si>
    <t>REPARACIÓN Y CONSERVACIÓN EXTRAORDINARIA DE EDIFICIOS</t>
  </si>
  <si>
    <t>62990.000.0005</t>
  </si>
  <si>
    <t>GASTOS DE COMUNIDAD</t>
  </si>
  <si>
    <t>41000.000.0001</t>
  </si>
  <si>
    <t>22000.000.0001</t>
  </si>
  <si>
    <t>22100.000.0001</t>
  </si>
  <si>
    <t>23100.000.0001</t>
  </si>
  <si>
    <t>26800.000.0001</t>
  </si>
  <si>
    <t>HACIENDA PÚBLICA, IGIC REPERCUTIDO</t>
  </si>
  <si>
    <t>47600.000.0002</t>
  </si>
  <si>
    <t>ORGANISMOS DE LA SEGURIDAD SOCIAL, CLERO</t>
  </si>
  <si>
    <t>ORGANISMOS DE LA SEGURIDAD SOCIAL, PERSONAL SEGLAR</t>
  </si>
  <si>
    <t>47500.000.0001</t>
  </si>
  <si>
    <t>54800.000.0001</t>
  </si>
  <si>
    <t>26200.000.0001</t>
  </si>
  <si>
    <t>54200.000.0001</t>
  </si>
  <si>
    <t>20600.000.0001</t>
  </si>
  <si>
    <t>18000.000.0001</t>
  </si>
  <si>
    <t>56000.000.0001</t>
  </si>
  <si>
    <t>HACIENDA PÚBLICA, DEUDORA POR IGIC</t>
  </si>
  <si>
    <t>47000.000.0001</t>
  </si>
  <si>
    <t>47510.000.0003</t>
  </si>
  <si>
    <t>17000.000.0001</t>
  </si>
  <si>
    <t>17100.000.0001</t>
  </si>
  <si>
    <t>52000.000.0001</t>
  </si>
  <si>
    <t>52100.000.0001</t>
  </si>
  <si>
    <t>55200.000.0001</t>
  </si>
  <si>
    <t>55200.000.0002</t>
  </si>
  <si>
    <t xml:space="preserve">IGLESIA AL DÍA </t>
  </si>
  <si>
    <t>MATERIAL DE CATEQUESIS</t>
  </si>
  <si>
    <t>PRÉSTAMOS A CORTO PLAZO CON ENTIDADES DE CRÉDITO</t>
  </si>
  <si>
    <t>25000.000.0001</t>
  </si>
  <si>
    <t>54000.000.0001</t>
  </si>
  <si>
    <t>HACIENDA PÚBLICA, IGIC SOPORTADO</t>
  </si>
  <si>
    <t xml:space="preserve">INVERSIONES FINANCIERAS A CORTO PLAZO </t>
  </si>
  <si>
    <t xml:space="preserve">PARTICIPACIONES A LARGO PLAZO </t>
  </si>
  <si>
    <t>H.P. ACREEDORA POR IGIC</t>
  </si>
  <si>
    <t>H.P. ACREEDORA POR IRPF - PERSONAL SEGLAR</t>
  </si>
  <si>
    <t>H.P. ACREEDORA POR IRPF - PERSONAL - CLERO</t>
  </si>
  <si>
    <t>H.P. ACREEDORA POR IRPF - PERSONAL - PROF. INDEPENDIENTES</t>
  </si>
  <si>
    <t xml:space="preserve">ACREEDORES </t>
  </si>
  <si>
    <t>DEUDAS A LARGO PLAZO CON ENTIDADES DIOCESANAS</t>
  </si>
  <si>
    <t>46000.000.0002</t>
  </si>
  <si>
    <t>ANTICIPOS DE REMUNERACIONES - PERSONAL SEGLAR</t>
  </si>
  <si>
    <t>ANTICIPOS DE REMUNERACIONES - CLERO</t>
  </si>
  <si>
    <t>46500.000.0002</t>
  </si>
  <si>
    <t>REMUNERACIONES PENDIENTES DE PAGO - PERSONAL SEGLAR</t>
  </si>
  <si>
    <t>REMUNERACIONES PENDIENTES DE PAGO - CLERO</t>
  </si>
  <si>
    <t xml:space="preserve">                             OTROS COBROS EN EL EJERCICIO</t>
  </si>
  <si>
    <t xml:space="preserve">                             OTROS PAGOS EN EL EJERCICIO</t>
  </si>
  <si>
    <t xml:space="preserve"> </t>
  </si>
  <si>
    <t xml:space="preserve">   1-  Saldo inicial Caja</t>
  </si>
  <si>
    <t xml:space="preserve">   2-  Saldo inicial Banco c/c</t>
  </si>
  <si>
    <t xml:space="preserve">   5- Saldo final Tesorería</t>
  </si>
  <si>
    <r>
      <t xml:space="preserve">   3- Total Entradas </t>
    </r>
    <r>
      <rPr>
        <sz val="11"/>
        <rFont val="Arial"/>
        <family val="2"/>
      </rPr>
      <t>(Grupo 7 + Otros Cobros)</t>
    </r>
  </si>
  <si>
    <r>
      <t xml:space="preserve">   4- Total Salidas </t>
    </r>
    <r>
      <rPr>
        <sz val="11"/>
        <rFont val="Arial"/>
        <family val="2"/>
      </rPr>
      <t>(Grupo 6 + Otros Pagos-Amort.)</t>
    </r>
  </si>
  <si>
    <t>VENTAS E INGRESOS PREVISTOS( A )</t>
  </si>
  <si>
    <t>OTROS COBROS PREVISTOS EN EL EJERCICIO ( B )</t>
  </si>
  <si>
    <t>COMPRAS Y GASTOS PREVISTOS ( C )</t>
  </si>
  <si>
    <t>OTROS PAGOS PREVISTOS EN EL EJERCICIO ( D )</t>
  </si>
  <si>
    <t>RESUMEN PRESUPUESTO ORDINARIO ANUAL</t>
  </si>
  <si>
    <t>RESUMEN FINAL AL 31 DE DICIEMBRE</t>
  </si>
  <si>
    <t>OBSERVACIONES AL PRESUPUESTO ORDINARIO ANUAL</t>
  </si>
  <si>
    <t xml:space="preserve">                                                 EL PARROCO                                           EL ARCIPRESTE</t>
  </si>
  <si>
    <t xml:space="preserve">                           Firma                                                                  Firma</t>
  </si>
  <si>
    <t>Por el Consejo Parroquial de Asuntos Económicos</t>
  </si>
  <si>
    <t xml:space="preserve">      Firma</t>
  </si>
  <si>
    <t>TOTAL GENERAL ENTRADAS PREVISTAS ( A + B )</t>
  </si>
  <si>
    <t>TOTAL GENERAL SALIDAS PREVISTAS ( C + D )</t>
  </si>
  <si>
    <t>FECHA ENTRADA OBISPADO: ________ de _______________________ de ____________</t>
  </si>
  <si>
    <t xml:space="preserve">  </t>
  </si>
  <si>
    <t>DIÓCESIS DE CANARIAS</t>
  </si>
  <si>
    <t>PRESUPUESTO ORDINARIO ANUAL</t>
  </si>
  <si>
    <t xml:space="preserve">INGRESOS Y GASTOS </t>
  </si>
  <si>
    <t>PARA EL EJERCICIO .........</t>
  </si>
  <si>
    <r>
      <t xml:space="preserve">     PARROQUIA</t>
    </r>
    <r>
      <rPr>
        <sz val="12"/>
        <rFont val="Arial"/>
        <family val="2"/>
      </rPr>
      <t xml:space="preserve"> </t>
    </r>
  </si>
  <si>
    <r>
      <t xml:space="preserve">     C.I.F.</t>
    </r>
    <r>
      <rPr>
        <sz val="12"/>
        <rFont val="Arial"/>
        <family val="2"/>
      </rPr>
      <t xml:space="preserve"> …    ………………………………. </t>
    </r>
    <r>
      <rPr>
        <b/>
        <sz val="12"/>
        <rFont val="Arial"/>
        <family val="2"/>
      </rPr>
      <t>Número Parroquia</t>
    </r>
    <r>
      <rPr>
        <sz val="12"/>
        <rFont val="Arial"/>
        <family val="2"/>
      </rPr>
      <t xml:space="preserve"> ……</t>
    </r>
  </si>
  <si>
    <r>
      <t xml:space="preserve">     DOMICILIO</t>
    </r>
    <r>
      <rPr>
        <sz val="12"/>
        <rFont val="Arial"/>
        <family val="2"/>
      </rPr>
      <t xml:space="preserve"> …</t>
    </r>
  </si>
  <si>
    <r>
      <t xml:space="preserve">     POBLACIÓN</t>
    </r>
    <r>
      <rPr>
        <sz val="12"/>
        <rFont val="Arial"/>
        <family val="2"/>
      </rPr>
      <t xml:space="preserve"> …………………...………</t>
    </r>
  </si>
  <si>
    <r>
      <t xml:space="preserve">     LOCALIDAD</t>
    </r>
    <r>
      <rPr>
        <sz val="12"/>
        <rFont val="Arial"/>
        <family val="2"/>
      </rPr>
      <t xml:space="preserve">  …</t>
    </r>
  </si>
  <si>
    <r>
      <t xml:space="preserve">     ARCIPRESTAZGO</t>
    </r>
    <r>
      <rPr>
        <sz val="12"/>
        <rFont val="Arial"/>
        <family val="2"/>
      </rPr>
      <t xml:space="preserve"> ………………………………….…...</t>
    </r>
    <r>
      <rPr>
        <b/>
        <sz val="12"/>
        <rFont val="Arial"/>
        <family val="2"/>
      </rPr>
      <t>. Nº</t>
    </r>
    <r>
      <rPr>
        <sz val="12"/>
        <rFont val="Arial"/>
        <family val="2"/>
      </rPr>
      <t xml:space="preserve"> …..</t>
    </r>
  </si>
  <si>
    <r>
      <t xml:space="preserve">     VICARÍA</t>
    </r>
    <r>
      <rPr>
        <sz val="12"/>
        <rFont val="Arial"/>
        <family val="2"/>
      </rPr>
      <t xml:space="preserve"> ……</t>
    </r>
  </si>
  <si>
    <t>Emisión: Noviembre</t>
  </si>
  <si>
    <r>
      <t xml:space="preserve"> </t>
    </r>
    <r>
      <rPr>
        <b/>
        <sz val="12"/>
        <rFont val="Arial"/>
        <family val="2"/>
      </rPr>
      <t xml:space="preserve">    CORREO ELECTRÓNICO</t>
    </r>
    <r>
      <rPr>
        <sz val="12"/>
        <rFont val="Arial"/>
        <family val="2"/>
      </rPr>
      <t xml:space="preserve"> ……….…………..………………………………</t>
    </r>
  </si>
  <si>
    <t>PRESUPUESTO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</si>
</sst>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4"/>
      <color theme="8" tint="-0.499984740745262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sz val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u/>
      <sz val="14"/>
      <color theme="1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  <font>
      <b/>
      <sz val="8"/>
      <color theme="1"/>
      <name val="Arial"/>
      <family val="2"/>
    </font>
    <font>
      <b/>
      <sz val="11"/>
      <name val="Arial"/>
      <family val="2"/>
    </font>
    <font>
      <b/>
      <i/>
      <sz val="28"/>
      <name val="Arial"/>
      <family val="2"/>
    </font>
    <font>
      <b/>
      <sz val="18"/>
      <color indexed="10"/>
      <name val="Times New Roman Cyr"/>
      <family val="1"/>
      <charset val="204"/>
    </font>
    <font>
      <b/>
      <sz val="13"/>
      <name val="Arial"/>
      <family val="2"/>
    </font>
    <font>
      <sz val="12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49" fontId="6" fillId="0" borderId="7" xfId="0" applyNumberFormat="1" applyFont="1" applyBorder="1" applyAlignment="1">
      <alignment wrapText="1"/>
    </xf>
    <xf numFmtId="0" fontId="1" fillId="0" borderId="0" xfId="0" applyFont="1" applyAlignment="1">
      <alignment horizontal="center"/>
    </xf>
    <xf numFmtId="49" fontId="3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left" vertical="justify"/>
    </xf>
    <xf numFmtId="0" fontId="0" fillId="0" borderId="0" xfId="0" applyAlignment="1">
      <alignment horizontal="left" vertical="justify"/>
    </xf>
    <xf numFmtId="49" fontId="2" fillId="3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vertical="center"/>
    </xf>
    <xf numFmtId="49" fontId="4" fillId="3" borderId="1" xfId="0" applyNumberFormat="1" applyFont="1" applyFill="1" applyBorder="1" applyAlignment="1">
      <alignment vertical="center"/>
    </xf>
    <xf numFmtId="4" fontId="5" fillId="0" borderId="0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4" fontId="5" fillId="2" borderId="0" xfId="0" applyNumberFormat="1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4" fontId="2" fillId="2" borderId="0" xfId="0" applyNumberFormat="1" applyFont="1" applyFill="1" applyBorder="1" applyAlignment="1">
      <alignment vertical="center"/>
    </xf>
    <xf numFmtId="4" fontId="5" fillId="2" borderId="1" xfId="0" applyNumberFormat="1" applyFont="1" applyFill="1" applyBorder="1" applyAlignment="1">
      <alignment vertical="center"/>
    </xf>
    <xf numFmtId="0" fontId="0" fillId="2" borderId="0" xfId="0" applyFill="1" applyAlignment="1">
      <alignment vertical="center"/>
    </xf>
    <xf numFmtId="4" fontId="5" fillId="0" borderId="1" xfId="0" applyNumberFormat="1" applyFont="1" applyBorder="1" applyAlignment="1">
      <alignment vertical="center"/>
    </xf>
    <xf numFmtId="4" fontId="5" fillId="0" borderId="3" xfId="0" applyNumberFormat="1" applyFont="1" applyBorder="1" applyAlignment="1">
      <alignment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vertical="center"/>
    </xf>
    <xf numFmtId="4" fontId="4" fillId="4" borderId="1" xfId="0" applyNumberFormat="1" applyFont="1" applyFill="1" applyBorder="1" applyAlignment="1">
      <alignment vertical="center"/>
    </xf>
    <xf numFmtId="49" fontId="4" fillId="3" borderId="1" xfId="0" applyNumberFormat="1" applyFont="1" applyFill="1" applyBorder="1" applyAlignment="1">
      <alignment horizontal="center" vertical="center"/>
    </xf>
    <xf numFmtId="49" fontId="4" fillId="3" borderId="5" xfId="0" applyNumberFormat="1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4" fontId="7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/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4" fontId="5" fillId="0" borderId="9" xfId="0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/>
    <xf numFmtId="4" fontId="7" fillId="0" borderId="14" xfId="0" applyNumberFormat="1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11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" fillId="0" borderId="0" xfId="0" applyFont="1" applyAlignment="1">
      <alignment horizontal="center" vertical="justify"/>
    </xf>
    <xf numFmtId="0" fontId="0" fillId="0" borderId="0" xfId="0" applyAlignment="1">
      <alignment horizontal="center"/>
    </xf>
    <xf numFmtId="49" fontId="4" fillId="3" borderId="1" xfId="0" applyNumberFormat="1" applyFont="1" applyFill="1" applyBorder="1" applyAlignment="1">
      <alignment horizontal="left" vertical="center"/>
    </xf>
    <xf numFmtId="4" fontId="0" fillId="0" borderId="0" xfId="0" applyNumberFormat="1"/>
    <xf numFmtId="4" fontId="0" fillId="0" borderId="0" xfId="0" applyNumberFormat="1" applyAlignment="1">
      <alignment vertical="center"/>
    </xf>
    <xf numFmtId="4" fontId="0" fillId="0" borderId="0" xfId="0" applyNumberForma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4" fillId="2" borderId="0" xfId="0" applyFont="1" applyFill="1" applyBorder="1" applyAlignment="1">
      <alignment vertical="center"/>
    </xf>
    <xf numFmtId="49" fontId="8" fillId="2" borderId="1" xfId="0" applyNumberFormat="1" applyFont="1" applyFill="1" applyBorder="1" applyAlignment="1">
      <alignment horizontal="center" vertical="center"/>
    </xf>
    <xf numFmtId="49" fontId="8" fillId="2" borderId="7" xfId="0" applyNumberFormat="1" applyFont="1" applyFill="1" applyBorder="1" applyAlignment="1">
      <alignment vertical="center" wrapText="1"/>
    </xf>
    <xf numFmtId="49" fontId="1" fillId="2" borderId="0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/>
    <xf numFmtId="3" fontId="0" fillId="0" borderId="0" xfId="0" applyNumberFormat="1" applyBorder="1"/>
    <xf numFmtId="0" fontId="0" fillId="0" borderId="18" xfId="0" applyBorder="1" applyAlignment="1">
      <alignment vertical="center"/>
    </xf>
    <xf numFmtId="49" fontId="5" fillId="2" borderId="16" xfId="0" applyNumberFormat="1" applyFont="1" applyFill="1" applyBorder="1" applyAlignment="1">
      <alignment vertical="center"/>
    </xf>
    <xf numFmtId="4" fontId="0" fillId="0" borderId="1" xfId="0" applyNumberFormat="1" applyBorder="1"/>
    <xf numFmtId="0" fontId="5" fillId="0" borderId="17" xfId="0" applyFont="1" applyBorder="1" applyAlignment="1">
      <alignment vertical="center"/>
    </xf>
    <xf numFmtId="0" fontId="4" fillId="0" borderId="18" xfId="0" applyFont="1" applyBorder="1"/>
    <xf numFmtId="0" fontId="7" fillId="0" borderId="0" xfId="0" applyFont="1" applyBorder="1" applyAlignment="1">
      <alignment wrapText="1"/>
    </xf>
    <xf numFmtId="4" fontId="14" fillId="0" borderId="0" xfId="0" applyNumberFormat="1" applyFont="1" applyBorder="1" applyAlignment="1">
      <alignment horizontal="right"/>
    </xf>
    <xf numFmtId="0" fontId="12" fillId="0" borderId="0" xfId="0" applyFont="1" applyBorder="1"/>
    <xf numFmtId="4" fontId="12" fillId="0" borderId="0" xfId="0" applyNumberFormat="1" applyFont="1" applyBorder="1" applyAlignment="1">
      <alignment horizontal="right"/>
    </xf>
    <xf numFmtId="0" fontId="16" fillId="0" borderId="0" xfId="0" applyFont="1" applyBorder="1"/>
    <xf numFmtId="4" fontId="14" fillId="0" borderId="0" xfId="0" applyNumberFormat="1" applyFont="1" applyAlignment="1">
      <alignment horizontal="right"/>
    </xf>
    <xf numFmtId="3" fontId="13" fillId="0" borderId="0" xfId="0" applyNumberFormat="1" applyFont="1" applyBorder="1" applyAlignment="1">
      <alignment horizontal="right"/>
    </xf>
    <xf numFmtId="0" fontId="12" fillId="0" borderId="0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/>
    </xf>
    <xf numFmtId="4" fontId="12" fillId="2" borderId="1" xfId="0" applyNumberFormat="1" applyFont="1" applyFill="1" applyBorder="1" applyAlignment="1">
      <alignment horizontal="right" vertical="center"/>
    </xf>
    <xf numFmtId="0" fontId="0" fillId="4" borderId="18" xfId="0" applyFill="1" applyBorder="1"/>
    <xf numFmtId="4" fontId="14" fillId="4" borderId="18" xfId="0" applyNumberFormat="1" applyFont="1" applyFill="1" applyBorder="1" applyAlignment="1">
      <alignment horizontal="right"/>
    </xf>
    <xf numFmtId="0" fontId="0" fillId="4" borderId="19" xfId="0" applyFill="1" applyBorder="1"/>
    <xf numFmtId="0" fontId="0" fillId="4" borderId="17" xfId="0" applyFill="1" applyBorder="1"/>
    <xf numFmtId="0" fontId="0" fillId="4" borderId="20" xfId="0" applyFill="1" applyBorder="1"/>
    <xf numFmtId="0" fontId="0" fillId="4" borderId="7" xfId="0" applyFill="1" applyBorder="1"/>
    <xf numFmtId="0" fontId="12" fillId="4" borderId="22" xfId="0" applyFont="1" applyFill="1" applyBorder="1"/>
    <xf numFmtId="4" fontId="12" fillId="4" borderId="22" xfId="0" applyNumberFormat="1" applyFont="1" applyFill="1" applyBorder="1" applyAlignment="1">
      <alignment horizontal="right"/>
    </xf>
    <xf numFmtId="0" fontId="0" fillId="4" borderId="4" xfId="0" applyFill="1" applyBorder="1"/>
    <xf numFmtId="0" fontId="0" fillId="4" borderId="21" xfId="0" applyFill="1" applyBorder="1"/>
    <xf numFmtId="0" fontId="0" fillId="0" borderId="0" xfId="0" applyBorder="1" applyAlignment="1">
      <alignment horizontal="center" wrapText="1"/>
    </xf>
    <xf numFmtId="0" fontId="18" fillId="0" borderId="0" xfId="0" applyFont="1" applyAlignment="1">
      <alignment horizontal="center" wrapText="1"/>
    </xf>
    <xf numFmtId="0" fontId="0" fillId="2" borderId="0" xfId="0" applyFill="1" applyBorder="1"/>
    <xf numFmtId="49" fontId="3" fillId="6" borderId="1" xfId="0" applyNumberFormat="1" applyFont="1" applyFill="1" applyBorder="1" applyAlignment="1">
      <alignment horizontal="center" vertical="center"/>
    </xf>
    <xf numFmtId="49" fontId="2" fillId="6" borderId="1" xfId="0" applyNumberFormat="1" applyFont="1" applyFill="1" applyBorder="1" applyAlignment="1">
      <alignment vertical="center"/>
    </xf>
    <xf numFmtId="4" fontId="2" fillId="6" borderId="1" xfId="0" applyNumberFormat="1" applyFont="1" applyFill="1" applyBorder="1" applyAlignment="1">
      <alignment vertical="center"/>
    </xf>
    <xf numFmtId="49" fontId="2" fillId="6" borderId="2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9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2" fillId="0" borderId="0" xfId="0" applyFont="1"/>
    <xf numFmtId="0" fontId="2" fillId="0" borderId="17" xfId="0" applyFont="1" applyBorder="1"/>
    <xf numFmtId="4" fontId="5" fillId="0" borderId="1" xfId="0" applyNumberFormat="1" applyFont="1" applyBorder="1"/>
    <xf numFmtId="0" fontId="19" fillId="0" borderId="0" xfId="0" applyFont="1" applyBorder="1" applyAlignment="1">
      <alignment horizontal="center" vertical="center"/>
    </xf>
    <xf numFmtId="49" fontId="8" fillId="6" borderId="1" xfId="0" applyNumberFormat="1" applyFont="1" applyFill="1" applyBorder="1" applyAlignment="1">
      <alignment horizontal="center" vertical="center"/>
    </xf>
    <xf numFmtId="4" fontId="8" fillId="6" borderId="1" xfId="0" applyNumberFormat="1" applyFont="1" applyFill="1" applyBorder="1" applyAlignment="1">
      <alignment vertical="center"/>
    </xf>
    <xf numFmtId="49" fontId="8" fillId="6" borderId="2" xfId="0" applyNumberFormat="1" applyFont="1" applyFill="1" applyBorder="1" applyAlignment="1">
      <alignment horizontal="left" vertical="center"/>
    </xf>
    <xf numFmtId="49" fontId="8" fillId="6" borderId="2" xfId="0" applyNumberFormat="1" applyFont="1" applyFill="1" applyBorder="1" applyAlignment="1">
      <alignment horizontal="center" vertical="center"/>
    </xf>
    <xf numFmtId="4" fontId="8" fillId="6" borderId="24" xfId="0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1" xfId="0" applyBorder="1"/>
    <xf numFmtId="49" fontId="2" fillId="4" borderId="5" xfId="0" applyNumberFormat="1" applyFont="1" applyFill="1" applyBorder="1" applyAlignment="1">
      <alignment horizontal="center" vertical="center"/>
    </xf>
    <xf numFmtId="49" fontId="4" fillId="4" borderId="5" xfId="0" applyNumberFormat="1" applyFont="1" applyFill="1" applyBorder="1" applyAlignment="1">
      <alignment vertical="center"/>
    </xf>
    <xf numFmtId="0" fontId="12" fillId="0" borderId="20" xfId="0" applyFont="1" applyBorder="1" applyAlignment="1">
      <alignment horizontal="left"/>
    </xf>
    <xf numFmtId="0" fontId="0" fillId="0" borderId="21" xfId="0" applyBorder="1"/>
    <xf numFmtId="0" fontId="12" fillId="0" borderId="20" xfId="0" applyFont="1" applyBorder="1"/>
    <xf numFmtId="0" fontId="24" fillId="0" borderId="20" xfId="0" applyFont="1" applyBorder="1" applyAlignment="1">
      <alignment vertical="center"/>
    </xf>
    <xf numFmtId="3" fontId="13" fillId="0" borderId="0" xfId="0" applyNumberFormat="1" applyFon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0" xfId="0" applyBorder="1"/>
    <xf numFmtId="0" fontId="12" fillId="0" borderId="20" xfId="0" applyFont="1" applyBorder="1" applyAlignment="1">
      <alignment horizontal="left" vertical="center"/>
    </xf>
    <xf numFmtId="3" fontId="12" fillId="0" borderId="0" xfId="0" applyNumberFormat="1" applyFont="1" applyBorder="1" applyAlignment="1">
      <alignment vertical="center"/>
    </xf>
    <xf numFmtId="0" fontId="12" fillId="0" borderId="20" xfId="0" applyFont="1" applyBorder="1" applyAlignment="1">
      <alignment vertical="center"/>
    </xf>
    <xf numFmtId="0" fontId="25" fillId="0" borderId="20" xfId="0" applyFont="1" applyBorder="1" applyAlignment="1">
      <alignment vertical="center"/>
    </xf>
    <xf numFmtId="0" fontId="0" fillId="0" borderId="0" xfId="0" applyBorder="1" applyAlignment="1"/>
    <xf numFmtId="0" fontId="26" fillId="0" borderId="20" xfId="0" applyFont="1" applyBorder="1"/>
    <xf numFmtId="0" fontId="0" fillId="0" borderId="20" xfId="0" applyBorder="1" applyAlignment="1">
      <alignment vertical="center"/>
    </xf>
    <xf numFmtId="0" fontId="27" fillId="0" borderId="20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0" fillId="0" borderId="4" xfId="0" applyBorder="1"/>
    <xf numFmtId="49" fontId="8" fillId="6" borderId="23" xfId="0" applyNumberFormat="1" applyFont="1" applyFill="1" applyBorder="1" applyAlignment="1">
      <alignment horizontal="left" vertical="center" wrapText="1"/>
    </xf>
    <xf numFmtId="0" fontId="0" fillId="0" borderId="26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7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49" fontId="8" fillId="6" borderId="2" xfId="0" applyNumberFormat="1" applyFont="1" applyFill="1" applyBorder="1" applyAlignment="1">
      <alignment vertical="center" wrapText="1"/>
    </xf>
    <xf numFmtId="0" fontId="8" fillId="6" borderId="6" xfId="0" applyFont="1" applyFill="1" applyBorder="1" applyAlignment="1">
      <alignment vertical="center" wrapText="1"/>
    </xf>
    <xf numFmtId="0" fontId="8" fillId="6" borderId="3" xfId="0" applyFont="1" applyFill="1" applyBorder="1" applyAlignment="1">
      <alignment vertical="center" wrapText="1"/>
    </xf>
    <xf numFmtId="0" fontId="9" fillId="7" borderId="0" xfId="0" applyFont="1" applyFill="1" applyAlignment="1">
      <alignment horizontal="left" vertical="justify" wrapText="1"/>
    </xf>
    <xf numFmtId="0" fontId="10" fillId="0" borderId="0" xfId="0" applyFont="1" applyAlignment="1">
      <alignment horizontal="left" vertical="justify" wrapText="1"/>
    </xf>
    <xf numFmtId="0" fontId="11" fillId="0" borderId="0" xfId="0" applyFont="1" applyAlignment="1">
      <alignment horizontal="left" vertical="justify" wrapText="1"/>
    </xf>
    <xf numFmtId="0" fontId="0" fillId="6" borderId="6" xfId="0" applyFill="1" applyBorder="1" applyAlignment="1">
      <alignment vertical="center" wrapText="1"/>
    </xf>
    <xf numFmtId="0" fontId="0" fillId="6" borderId="3" xfId="0" applyFill="1" applyBorder="1" applyAlignment="1">
      <alignment vertical="center" wrapText="1"/>
    </xf>
    <xf numFmtId="0" fontId="0" fillId="0" borderId="0" xfId="0" applyAlignment="1">
      <alignment horizontal="center" wrapText="1"/>
    </xf>
    <xf numFmtId="0" fontId="20" fillId="0" borderId="0" xfId="0" applyFont="1" applyAlignment="1">
      <alignment horizontal="center" wrapText="1"/>
    </xf>
    <xf numFmtId="0" fontId="0" fillId="0" borderId="0" xfId="0" applyBorder="1" applyAlignment="1">
      <alignment horizont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 wrapText="1"/>
    </xf>
    <xf numFmtId="0" fontId="18" fillId="5" borderId="0" xfId="0" applyFont="1" applyFill="1" applyAlignment="1">
      <alignment horizontal="center" wrapText="1"/>
    </xf>
    <xf numFmtId="0" fontId="1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5" fillId="0" borderId="0" xfId="0" applyFont="1" applyBorder="1" applyAlignment="1">
      <alignment horizontal="left"/>
    </xf>
    <xf numFmtId="0" fontId="14" fillId="0" borderId="22" xfId="0" applyFont="1" applyBorder="1" applyAlignment="1">
      <alignment horizontal="right" vertical="center"/>
    </xf>
    <xf numFmtId="0" fontId="21" fillId="0" borderId="22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3" fillId="0" borderId="21" xfId="0" applyFont="1" applyBorder="1" applyAlignment="1">
      <alignment horizontal="center"/>
    </xf>
    <xf numFmtId="0" fontId="23" fillId="0" borderId="2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3" fontId="12" fillId="0" borderId="20" xfId="0" applyNumberFormat="1" applyFont="1" applyBorder="1" applyAlignment="1">
      <alignment horizontal="right" vertical="center"/>
    </xf>
    <xf numFmtId="3" fontId="12" fillId="0" borderId="0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5"/>
  <sheetViews>
    <sheetView workbookViewId="0">
      <selection activeCell="A8" sqref="A8:B8"/>
    </sheetView>
  </sheetViews>
  <sheetFormatPr baseColWidth="10" defaultRowHeight="14.5"/>
  <cols>
    <col min="1" max="1" width="13.08984375" style="2" customWidth="1"/>
    <col min="2" max="2" width="50.1796875" customWidth="1"/>
    <col min="3" max="3" width="10.90625" style="10"/>
    <col min="4" max="4" width="10.90625" style="11"/>
    <col min="5" max="5" width="10.90625" style="12"/>
    <col min="6" max="6" width="12.6328125" style="12" customWidth="1"/>
  </cols>
  <sheetData>
    <row r="1" spans="1:6" ht="5" customHeight="1" thickBot="1"/>
    <row r="2" spans="1:6" ht="8" customHeight="1">
      <c r="A2" s="34"/>
      <c r="B2" s="35"/>
      <c r="C2" s="36"/>
      <c r="D2" s="37"/>
      <c r="E2" s="38"/>
      <c r="F2" s="39"/>
    </row>
    <row r="3" spans="1:6" ht="15.5">
      <c r="A3" s="46" t="s">
        <v>431</v>
      </c>
      <c r="B3" s="137"/>
      <c r="C3" s="138"/>
      <c r="D3" s="32" t="s">
        <v>432</v>
      </c>
      <c r="E3" s="30"/>
      <c r="F3" s="40"/>
    </row>
    <row r="4" spans="1:6" ht="15.5">
      <c r="A4" s="47" t="s">
        <v>433</v>
      </c>
      <c r="B4" s="31"/>
      <c r="C4" s="29"/>
      <c r="D4" s="106" t="s">
        <v>434</v>
      </c>
      <c r="E4" s="33"/>
      <c r="F4" s="40"/>
    </row>
    <row r="5" spans="1:6" ht="15.5">
      <c r="A5" s="46" t="s">
        <v>435</v>
      </c>
      <c r="B5" s="137"/>
      <c r="C5" s="138"/>
      <c r="D5" s="30"/>
      <c r="E5" s="30"/>
      <c r="F5" s="40"/>
    </row>
    <row r="6" spans="1:6" ht="8.5" customHeight="1" thickBot="1">
      <c r="A6" s="41"/>
      <c r="B6" s="42"/>
      <c r="C6" s="43"/>
      <c r="D6" s="44"/>
      <c r="E6" s="44"/>
      <c r="F6" s="45"/>
    </row>
    <row r="8" spans="1:6" ht="23.5">
      <c r="A8" s="142" t="s">
        <v>586</v>
      </c>
      <c r="B8" s="142"/>
    </row>
    <row r="9" spans="1:6" ht="5.5" customHeight="1">
      <c r="A9" s="4"/>
      <c r="B9" s="5"/>
    </row>
    <row r="10" spans="1:6" ht="18.5">
      <c r="A10" s="143" t="s">
        <v>430</v>
      </c>
      <c r="B10" s="143"/>
    </row>
    <row r="11" spans="1:6" ht="8" customHeight="1"/>
    <row r="12" spans="1:6" ht="7" customHeight="1"/>
    <row r="13" spans="1:6" ht="24" customHeight="1">
      <c r="A13" s="110" t="s">
        <v>154</v>
      </c>
      <c r="B13" s="139" t="s">
        <v>558</v>
      </c>
      <c r="C13" s="140"/>
      <c r="D13" s="140"/>
      <c r="E13" s="141"/>
      <c r="F13" s="108">
        <f>F15+F34+F83+F91+F99+F108</f>
        <v>0</v>
      </c>
    </row>
    <row r="14" spans="1:6" ht="12" customHeight="1">
      <c r="A14" s="3"/>
      <c r="B14" s="1"/>
      <c r="C14" s="13"/>
      <c r="D14" s="13"/>
      <c r="E14" s="13"/>
    </row>
    <row r="15" spans="1:6" ht="20" customHeight="1">
      <c r="A15" s="25" t="s">
        <v>155</v>
      </c>
      <c r="B15" s="26" t="s">
        <v>429</v>
      </c>
      <c r="F15" s="27">
        <f>E16+E20</f>
        <v>0</v>
      </c>
    </row>
    <row r="16" spans="1:6" ht="20" customHeight="1">
      <c r="A16" s="22" t="s">
        <v>156</v>
      </c>
      <c r="B16" s="23" t="s">
        <v>252</v>
      </c>
      <c r="C16" s="15" t="s">
        <v>7</v>
      </c>
      <c r="D16" s="16"/>
      <c r="E16" s="24">
        <f>D17</f>
        <v>0</v>
      </c>
    </row>
    <row r="17" spans="1:5" ht="20" customHeight="1">
      <c r="A17" s="93" t="s">
        <v>157</v>
      </c>
      <c r="B17" s="94" t="s">
        <v>251</v>
      </c>
      <c r="C17" s="17" t="s">
        <v>7</v>
      </c>
      <c r="D17" s="95">
        <f>SUM(C18:C19)</f>
        <v>0</v>
      </c>
      <c r="E17" s="19"/>
    </row>
    <row r="18" spans="1:5" ht="20" customHeight="1">
      <c r="A18" s="7" t="s">
        <v>253</v>
      </c>
      <c r="B18" s="8" t="s">
        <v>486</v>
      </c>
      <c r="C18" s="20"/>
    </row>
    <row r="19" spans="1:5" ht="20" customHeight="1">
      <c r="A19" s="7" t="s">
        <v>254</v>
      </c>
      <c r="B19" s="8" t="s">
        <v>255</v>
      </c>
      <c r="C19" s="20"/>
    </row>
    <row r="20" spans="1:5" ht="20" customHeight="1">
      <c r="A20" s="22" t="s">
        <v>158</v>
      </c>
      <c r="B20" s="23" t="s">
        <v>159</v>
      </c>
      <c r="C20" s="15" t="s">
        <v>7</v>
      </c>
      <c r="D20" s="16"/>
      <c r="E20" s="24">
        <f>D21+D25+D27+D29+D31</f>
        <v>0</v>
      </c>
    </row>
    <row r="21" spans="1:5" ht="20" customHeight="1">
      <c r="A21" s="93" t="s">
        <v>160</v>
      </c>
      <c r="B21" s="94" t="s">
        <v>159</v>
      </c>
      <c r="C21" s="10" t="s">
        <v>7</v>
      </c>
      <c r="D21" s="95">
        <f>SUM(C22:C24)</f>
        <v>0</v>
      </c>
    </row>
    <row r="22" spans="1:5" ht="20" customHeight="1">
      <c r="A22" s="7" t="s">
        <v>256</v>
      </c>
      <c r="B22" s="8" t="s">
        <v>487</v>
      </c>
      <c r="C22" s="20"/>
    </row>
    <row r="23" spans="1:5" ht="20" customHeight="1">
      <c r="A23" s="7" t="s">
        <v>257</v>
      </c>
      <c r="B23" s="8" t="s">
        <v>258</v>
      </c>
      <c r="C23" s="20"/>
    </row>
    <row r="24" spans="1:5" ht="20" customHeight="1">
      <c r="A24" s="7" t="s">
        <v>391</v>
      </c>
      <c r="B24" s="8" t="s">
        <v>416</v>
      </c>
      <c r="C24" s="20"/>
    </row>
    <row r="25" spans="1:5" ht="20" customHeight="1">
      <c r="A25" s="93" t="s">
        <v>161</v>
      </c>
      <c r="B25" s="94" t="s">
        <v>250</v>
      </c>
      <c r="C25" s="15" t="s">
        <v>7</v>
      </c>
      <c r="D25" s="95">
        <f>SUM(C26)</f>
        <v>0</v>
      </c>
    </row>
    <row r="26" spans="1:5" ht="20" customHeight="1">
      <c r="A26" s="7" t="s">
        <v>249</v>
      </c>
      <c r="B26" s="8" t="s">
        <v>250</v>
      </c>
      <c r="C26" s="20"/>
    </row>
    <row r="27" spans="1:5" ht="20" customHeight="1">
      <c r="A27" s="93" t="s">
        <v>162</v>
      </c>
      <c r="B27" s="94" t="s">
        <v>292</v>
      </c>
      <c r="C27" s="10" t="s">
        <v>7</v>
      </c>
      <c r="D27" s="95">
        <f>SUM(C28)</f>
        <v>0</v>
      </c>
    </row>
    <row r="28" spans="1:5" ht="20" customHeight="1">
      <c r="A28" s="7" t="s">
        <v>274</v>
      </c>
      <c r="B28" s="8" t="s">
        <v>259</v>
      </c>
      <c r="C28" s="20" t="s">
        <v>7</v>
      </c>
    </row>
    <row r="29" spans="1:5" ht="20" customHeight="1">
      <c r="A29" s="93" t="s">
        <v>163</v>
      </c>
      <c r="B29" s="94" t="s">
        <v>393</v>
      </c>
      <c r="D29" s="95">
        <f>SUM(C30)</f>
        <v>0</v>
      </c>
    </row>
    <row r="30" spans="1:5" ht="20" customHeight="1">
      <c r="A30" s="7" t="s">
        <v>392</v>
      </c>
      <c r="B30" s="8" t="s">
        <v>393</v>
      </c>
      <c r="C30" s="20"/>
    </row>
    <row r="31" spans="1:5" ht="20" customHeight="1">
      <c r="A31" s="93" t="s">
        <v>164</v>
      </c>
      <c r="B31" s="94" t="s">
        <v>260</v>
      </c>
      <c r="D31" s="95">
        <f>SUM(C32)</f>
        <v>0</v>
      </c>
    </row>
    <row r="32" spans="1:5" ht="20" customHeight="1">
      <c r="A32" s="7" t="s">
        <v>261</v>
      </c>
      <c r="B32" s="8" t="s">
        <v>260</v>
      </c>
      <c r="C32" s="20" t="s">
        <v>7</v>
      </c>
    </row>
    <row r="33" spans="1:6" ht="19.5" customHeight="1">
      <c r="A33" s="7"/>
      <c r="B33" s="8"/>
    </row>
    <row r="34" spans="1:6" ht="20" customHeight="1">
      <c r="A34" s="25" t="s">
        <v>165</v>
      </c>
      <c r="B34" s="9" t="s">
        <v>166</v>
      </c>
      <c r="C34" s="10" t="s">
        <v>7</v>
      </c>
      <c r="F34" s="27">
        <f>E35+E38+E41+E58+E68+E71+E74+E79</f>
        <v>0</v>
      </c>
    </row>
    <row r="35" spans="1:6" ht="20" customHeight="1">
      <c r="A35" s="22" t="s">
        <v>167</v>
      </c>
      <c r="B35" s="23" t="s">
        <v>166</v>
      </c>
      <c r="C35" s="15"/>
      <c r="D35" s="16"/>
      <c r="E35" s="24">
        <f>D36</f>
        <v>0</v>
      </c>
    </row>
    <row r="36" spans="1:6" ht="20" customHeight="1">
      <c r="A36" s="93" t="s">
        <v>168</v>
      </c>
      <c r="B36" s="94" t="s">
        <v>91</v>
      </c>
      <c r="C36" s="10" t="s">
        <v>7</v>
      </c>
      <c r="D36" s="95">
        <f>SUM(C37)</f>
        <v>0</v>
      </c>
    </row>
    <row r="37" spans="1:6" ht="20" customHeight="1">
      <c r="A37" s="7" t="s">
        <v>247</v>
      </c>
      <c r="B37" s="8" t="s">
        <v>91</v>
      </c>
      <c r="C37" s="20"/>
    </row>
    <row r="38" spans="1:6" ht="20" customHeight="1">
      <c r="A38" s="22" t="s">
        <v>169</v>
      </c>
      <c r="B38" s="23" t="s">
        <v>170</v>
      </c>
      <c r="C38" s="15"/>
      <c r="D38" s="16"/>
      <c r="E38" s="24">
        <f>D39</f>
        <v>0</v>
      </c>
    </row>
    <row r="39" spans="1:6" ht="20" customHeight="1">
      <c r="A39" s="93" t="s">
        <v>171</v>
      </c>
      <c r="B39" s="94" t="s">
        <v>170</v>
      </c>
      <c r="D39" s="95">
        <f>SUM(C40)</f>
        <v>0</v>
      </c>
    </row>
    <row r="40" spans="1:6" ht="20" customHeight="1">
      <c r="A40" s="7" t="s">
        <v>248</v>
      </c>
      <c r="B40" s="8" t="s">
        <v>170</v>
      </c>
      <c r="C40" s="20"/>
    </row>
    <row r="41" spans="1:6" ht="20" customHeight="1">
      <c r="A41" s="22" t="s">
        <v>172</v>
      </c>
      <c r="B41" s="23" t="s">
        <v>234</v>
      </c>
      <c r="C41" s="15"/>
      <c r="D41" s="16"/>
      <c r="E41" s="24">
        <f>D42</f>
        <v>0</v>
      </c>
    </row>
    <row r="42" spans="1:6" ht="20" customHeight="1">
      <c r="A42" s="93" t="s">
        <v>173</v>
      </c>
      <c r="B42" s="94" t="s">
        <v>234</v>
      </c>
      <c r="D42" s="95">
        <f>SUM(C43:C57)</f>
        <v>0</v>
      </c>
    </row>
    <row r="43" spans="1:6" ht="20" customHeight="1">
      <c r="A43" s="7" t="s">
        <v>174</v>
      </c>
      <c r="B43" s="8" t="s">
        <v>182</v>
      </c>
      <c r="C43" s="18"/>
    </row>
    <row r="44" spans="1:6" ht="20" customHeight="1">
      <c r="A44" s="7" t="s">
        <v>175</v>
      </c>
      <c r="B44" s="8" t="s">
        <v>1</v>
      </c>
      <c r="C44" s="18"/>
    </row>
    <row r="45" spans="1:6" ht="20" customHeight="1">
      <c r="A45" s="7" t="s">
        <v>176</v>
      </c>
      <c r="B45" s="8" t="s">
        <v>223</v>
      </c>
      <c r="C45" s="18"/>
    </row>
    <row r="46" spans="1:6" ht="20" customHeight="1">
      <c r="A46" s="7" t="s">
        <v>177</v>
      </c>
      <c r="B46" s="8" t="s">
        <v>178</v>
      </c>
      <c r="C46" s="18"/>
    </row>
    <row r="47" spans="1:6" ht="20" customHeight="1">
      <c r="A47" s="7" t="s">
        <v>179</v>
      </c>
      <c r="B47" s="8" t="s">
        <v>224</v>
      </c>
      <c r="C47" s="18"/>
    </row>
    <row r="48" spans="1:6" ht="20" customHeight="1">
      <c r="A48" s="7" t="s">
        <v>181</v>
      </c>
      <c r="B48" s="8" t="s">
        <v>225</v>
      </c>
      <c r="C48" s="18"/>
    </row>
    <row r="49" spans="1:5" ht="20" customHeight="1">
      <c r="A49" s="7" t="s">
        <v>217</v>
      </c>
      <c r="B49" s="8" t="s">
        <v>180</v>
      </c>
      <c r="C49" s="18"/>
    </row>
    <row r="50" spans="1:5" ht="20" customHeight="1">
      <c r="A50" s="7" t="s">
        <v>218</v>
      </c>
      <c r="B50" s="8" t="s">
        <v>226</v>
      </c>
      <c r="C50" s="18"/>
    </row>
    <row r="51" spans="1:5" ht="20" customHeight="1">
      <c r="A51" s="7" t="s">
        <v>219</v>
      </c>
      <c r="B51" s="8" t="s">
        <v>227</v>
      </c>
      <c r="C51" s="18"/>
    </row>
    <row r="52" spans="1:5" ht="20" customHeight="1">
      <c r="A52" s="7" t="s">
        <v>220</v>
      </c>
      <c r="B52" s="8" t="s">
        <v>293</v>
      </c>
      <c r="C52" s="18"/>
    </row>
    <row r="53" spans="1:5" ht="20" customHeight="1">
      <c r="A53" s="7" t="s">
        <v>221</v>
      </c>
      <c r="B53" s="8" t="s">
        <v>394</v>
      </c>
      <c r="C53" s="18"/>
    </row>
    <row r="54" spans="1:5" ht="20" customHeight="1">
      <c r="A54" s="7" t="s">
        <v>222</v>
      </c>
      <c r="B54" s="8" t="s">
        <v>233</v>
      </c>
      <c r="C54" s="18"/>
    </row>
    <row r="55" spans="1:5" ht="20" customHeight="1">
      <c r="A55" s="7" t="s">
        <v>231</v>
      </c>
      <c r="B55" s="8" t="s">
        <v>228</v>
      </c>
      <c r="C55" s="18"/>
    </row>
    <row r="56" spans="1:5" ht="20" customHeight="1">
      <c r="A56" s="7" t="s">
        <v>232</v>
      </c>
      <c r="B56" s="8" t="s">
        <v>229</v>
      </c>
      <c r="C56" s="18"/>
    </row>
    <row r="57" spans="1:5" ht="20" customHeight="1">
      <c r="A57" s="7" t="s">
        <v>415</v>
      </c>
      <c r="B57" s="8" t="s">
        <v>230</v>
      </c>
      <c r="C57" s="18"/>
    </row>
    <row r="58" spans="1:5" ht="20" customHeight="1">
      <c r="A58" s="22" t="s">
        <v>183</v>
      </c>
      <c r="B58" s="23" t="s">
        <v>279</v>
      </c>
      <c r="C58" s="15" t="s">
        <v>7</v>
      </c>
      <c r="D58" s="16"/>
      <c r="E58" s="24">
        <f>D59+D64</f>
        <v>0</v>
      </c>
    </row>
    <row r="59" spans="1:5" ht="20" customHeight="1">
      <c r="A59" s="93" t="s">
        <v>184</v>
      </c>
      <c r="B59" s="94" t="s">
        <v>280</v>
      </c>
      <c r="C59" s="10" t="s">
        <v>7</v>
      </c>
      <c r="D59" s="95">
        <f>SUM(C60:C63)</f>
        <v>0</v>
      </c>
    </row>
    <row r="60" spans="1:5" ht="20" customHeight="1">
      <c r="A60" s="7" t="s">
        <v>281</v>
      </c>
      <c r="B60" s="8" t="s">
        <v>285</v>
      </c>
      <c r="C60" s="21"/>
    </row>
    <row r="61" spans="1:5" ht="20" customHeight="1">
      <c r="A61" s="7" t="s">
        <v>282</v>
      </c>
      <c r="B61" s="8" t="s">
        <v>286</v>
      </c>
      <c r="C61" s="21"/>
    </row>
    <row r="62" spans="1:5" ht="20" customHeight="1">
      <c r="A62" s="7" t="s">
        <v>283</v>
      </c>
      <c r="B62" s="8" t="s">
        <v>287</v>
      </c>
      <c r="C62" s="21"/>
    </row>
    <row r="63" spans="1:5" ht="20" customHeight="1">
      <c r="A63" s="7" t="s">
        <v>284</v>
      </c>
      <c r="B63" s="8" t="s">
        <v>288</v>
      </c>
      <c r="C63" s="20"/>
    </row>
    <row r="64" spans="1:5" ht="20" customHeight="1">
      <c r="A64" s="93" t="s">
        <v>489</v>
      </c>
      <c r="B64" s="94" t="s">
        <v>289</v>
      </c>
      <c r="C64" s="15"/>
      <c r="D64" s="95">
        <f>SUM(C65:C67)</f>
        <v>0</v>
      </c>
    </row>
    <row r="65" spans="1:5" ht="20" customHeight="1">
      <c r="A65" s="7" t="s">
        <v>490</v>
      </c>
      <c r="B65" s="8" t="s">
        <v>291</v>
      </c>
      <c r="C65" s="20"/>
    </row>
    <row r="66" spans="1:5" ht="20" customHeight="1">
      <c r="A66" s="7" t="s">
        <v>491</v>
      </c>
      <c r="B66" s="8" t="s">
        <v>290</v>
      </c>
      <c r="C66" s="21"/>
    </row>
    <row r="67" spans="1:5" ht="20" customHeight="1">
      <c r="A67" s="7" t="s">
        <v>492</v>
      </c>
      <c r="B67" s="8" t="s">
        <v>395</v>
      </c>
      <c r="C67" s="21"/>
    </row>
    <row r="68" spans="1:5" ht="20" customHeight="1">
      <c r="A68" s="22" t="s">
        <v>185</v>
      </c>
      <c r="B68" s="23" t="s">
        <v>241</v>
      </c>
      <c r="C68" s="15" t="s">
        <v>7</v>
      </c>
      <c r="D68" s="16"/>
      <c r="E68" s="24">
        <f>D69</f>
        <v>0</v>
      </c>
    </row>
    <row r="69" spans="1:5" ht="20" customHeight="1">
      <c r="A69" s="93" t="s">
        <v>186</v>
      </c>
      <c r="B69" s="94" t="s">
        <v>241</v>
      </c>
      <c r="C69" s="15" t="s">
        <v>7</v>
      </c>
      <c r="D69" s="95">
        <f>SUM(C70)</f>
        <v>0</v>
      </c>
    </row>
    <row r="70" spans="1:5" ht="20" customHeight="1">
      <c r="A70" s="7" t="s">
        <v>242</v>
      </c>
      <c r="B70" s="8" t="s">
        <v>241</v>
      </c>
      <c r="C70" s="21"/>
    </row>
    <row r="71" spans="1:5" ht="20" customHeight="1">
      <c r="A71" s="22" t="s">
        <v>187</v>
      </c>
      <c r="B71" s="23" t="s">
        <v>188</v>
      </c>
      <c r="C71" s="15" t="s">
        <v>7</v>
      </c>
      <c r="D71" s="16"/>
      <c r="E71" s="24">
        <f>D72</f>
        <v>0</v>
      </c>
    </row>
    <row r="72" spans="1:5" ht="20" customHeight="1">
      <c r="A72" s="93" t="s">
        <v>189</v>
      </c>
      <c r="B72" s="94" t="s">
        <v>188</v>
      </c>
      <c r="C72" s="15" t="s">
        <v>7</v>
      </c>
      <c r="D72" s="95">
        <f>SUM(C73)</f>
        <v>0</v>
      </c>
    </row>
    <row r="73" spans="1:5" ht="20" customHeight="1">
      <c r="A73" s="7" t="s">
        <v>243</v>
      </c>
      <c r="B73" s="8" t="s">
        <v>188</v>
      </c>
      <c r="C73" s="21"/>
    </row>
    <row r="74" spans="1:5" ht="20" customHeight="1">
      <c r="A74" s="22" t="s">
        <v>190</v>
      </c>
      <c r="B74" s="23" t="s">
        <v>235</v>
      </c>
      <c r="C74" s="15"/>
      <c r="D74" s="16"/>
      <c r="E74" s="24">
        <f>D75</f>
        <v>0</v>
      </c>
    </row>
    <row r="75" spans="1:5" ht="20" customHeight="1">
      <c r="A75" s="93" t="s">
        <v>192</v>
      </c>
      <c r="B75" s="94" t="s">
        <v>235</v>
      </c>
      <c r="C75" s="15"/>
      <c r="D75" s="95">
        <f>SUM(C76:C78)</f>
        <v>0</v>
      </c>
    </row>
    <row r="76" spans="1:5" ht="20" customHeight="1">
      <c r="A76" s="7" t="s">
        <v>236</v>
      </c>
      <c r="B76" s="8" t="s">
        <v>191</v>
      </c>
      <c r="C76" s="21"/>
    </row>
    <row r="77" spans="1:5" ht="20" customHeight="1">
      <c r="A77" s="7" t="s">
        <v>237</v>
      </c>
      <c r="B77" s="8" t="s">
        <v>239</v>
      </c>
      <c r="C77" s="21"/>
    </row>
    <row r="78" spans="1:5" ht="20" customHeight="1">
      <c r="A78" s="7" t="s">
        <v>238</v>
      </c>
      <c r="B78" s="8" t="s">
        <v>240</v>
      </c>
      <c r="C78" s="21"/>
    </row>
    <row r="79" spans="1:5" ht="20" customHeight="1">
      <c r="A79" s="22" t="s">
        <v>478</v>
      </c>
      <c r="B79" s="23" t="s">
        <v>479</v>
      </c>
      <c r="C79" s="15" t="s">
        <v>7</v>
      </c>
      <c r="D79" s="16"/>
      <c r="E79" s="24">
        <f>D80</f>
        <v>0</v>
      </c>
    </row>
    <row r="80" spans="1:5" ht="20" customHeight="1">
      <c r="A80" s="93" t="s">
        <v>481</v>
      </c>
      <c r="B80" s="94" t="s">
        <v>479</v>
      </c>
      <c r="C80" s="15" t="s">
        <v>7</v>
      </c>
      <c r="D80" s="95">
        <f>SUM(C81)</f>
        <v>0</v>
      </c>
    </row>
    <row r="81" spans="1:6" ht="20" customHeight="1">
      <c r="A81" s="7" t="s">
        <v>482</v>
      </c>
      <c r="B81" s="8" t="s">
        <v>480</v>
      </c>
      <c r="C81" s="21"/>
    </row>
    <row r="82" spans="1:6" ht="30.5" customHeight="1">
      <c r="A82" s="7"/>
      <c r="B82" s="8"/>
    </row>
    <row r="83" spans="1:6" ht="20" customHeight="1">
      <c r="A83" s="25" t="s">
        <v>193</v>
      </c>
      <c r="B83" s="9" t="s">
        <v>245</v>
      </c>
      <c r="C83" s="10" t="s">
        <v>7</v>
      </c>
      <c r="F83" s="27">
        <f>E84</f>
        <v>0</v>
      </c>
    </row>
    <row r="84" spans="1:6" ht="20" customHeight="1">
      <c r="A84" s="22" t="s">
        <v>194</v>
      </c>
      <c r="B84" s="23" t="s">
        <v>245</v>
      </c>
      <c r="C84" s="15" t="s">
        <v>7</v>
      </c>
      <c r="D84" s="16"/>
      <c r="E84" s="24">
        <f>D85</f>
        <v>0</v>
      </c>
    </row>
    <row r="85" spans="1:6" ht="20" customHeight="1">
      <c r="A85" s="93" t="s">
        <v>195</v>
      </c>
      <c r="B85" s="94" t="s">
        <v>245</v>
      </c>
      <c r="C85" s="15" t="s">
        <v>7</v>
      </c>
      <c r="D85" s="95">
        <f>SUM(C86:C89)</f>
        <v>0</v>
      </c>
    </row>
    <row r="86" spans="1:6" ht="20" customHeight="1">
      <c r="A86" s="7" t="s">
        <v>244</v>
      </c>
      <c r="B86" s="8" t="s">
        <v>265</v>
      </c>
      <c r="C86" s="21"/>
    </row>
    <row r="87" spans="1:6" ht="20" customHeight="1">
      <c r="A87" s="7" t="s">
        <v>262</v>
      </c>
      <c r="B87" s="8" t="s">
        <v>266</v>
      </c>
      <c r="C87" s="21"/>
    </row>
    <row r="88" spans="1:6" ht="20" customHeight="1">
      <c r="A88" s="7" t="s">
        <v>263</v>
      </c>
      <c r="B88" s="8" t="s">
        <v>267</v>
      </c>
      <c r="C88" s="21"/>
    </row>
    <row r="89" spans="1:6" ht="20" customHeight="1">
      <c r="A89" s="7" t="s">
        <v>264</v>
      </c>
      <c r="B89" s="8" t="s">
        <v>493</v>
      </c>
      <c r="C89" s="20"/>
    </row>
    <row r="90" spans="1:6" ht="6" customHeight="1">
      <c r="A90" s="59"/>
      <c r="B90" s="60"/>
      <c r="D90" s="61"/>
      <c r="E90" s="62"/>
      <c r="F90" s="62"/>
    </row>
    <row r="91" spans="1:6" ht="20" customHeight="1">
      <c r="A91" s="25" t="s">
        <v>196</v>
      </c>
      <c r="B91" s="9" t="s">
        <v>197</v>
      </c>
      <c r="F91" s="27">
        <f>E92+E95</f>
        <v>0</v>
      </c>
    </row>
    <row r="92" spans="1:6" ht="20" customHeight="1">
      <c r="A92" s="22" t="s">
        <v>198</v>
      </c>
      <c r="B92" s="23" t="s">
        <v>199</v>
      </c>
      <c r="C92" s="15"/>
      <c r="D92" s="16"/>
      <c r="E92" s="24">
        <f>D93</f>
        <v>0</v>
      </c>
    </row>
    <row r="93" spans="1:6" ht="20" customHeight="1">
      <c r="A93" s="93" t="s">
        <v>200</v>
      </c>
      <c r="B93" s="94" t="s">
        <v>199</v>
      </c>
      <c r="C93" s="15"/>
      <c r="D93" s="95">
        <f>SUM(C94)</f>
        <v>0</v>
      </c>
    </row>
    <row r="94" spans="1:6" ht="20" customHeight="1">
      <c r="A94" s="7" t="s">
        <v>246</v>
      </c>
      <c r="B94" s="8" t="s">
        <v>199</v>
      </c>
      <c r="C94" s="21"/>
    </row>
    <row r="95" spans="1:6" ht="20" customHeight="1">
      <c r="A95" s="22" t="s">
        <v>201</v>
      </c>
      <c r="B95" s="23" t="s">
        <v>202</v>
      </c>
      <c r="C95" s="15" t="s">
        <v>7</v>
      </c>
      <c r="D95" s="16"/>
      <c r="E95" s="24">
        <f>D96</f>
        <v>0</v>
      </c>
    </row>
    <row r="96" spans="1:6" ht="20" customHeight="1">
      <c r="A96" s="93" t="s">
        <v>203</v>
      </c>
      <c r="B96" s="94" t="s">
        <v>202</v>
      </c>
      <c r="C96" s="15" t="s">
        <v>7</v>
      </c>
      <c r="D96" s="95">
        <f>SUM(C97)</f>
        <v>0</v>
      </c>
    </row>
    <row r="97" spans="1:6" ht="20" customHeight="1">
      <c r="A97" s="7" t="s">
        <v>273</v>
      </c>
      <c r="B97" s="8" t="s">
        <v>202</v>
      </c>
      <c r="C97" s="21"/>
    </row>
    <row r="98" spans="1:6" ht="5" customHeight="1">
      <c r="A98" s="7"/>
      <c r="B98" s="8"/>
    </row>
    <row r="99" spans="1:6" ht="20" customHeight="1">
      <c r="A99" s="25" t="s">
        <v>204</v>
      </c>
      <c r="B99" s="9" t="s">
        <v>205</v>
      </c>
      <c r="F99" s="27">
        <f>E100</f>
        <v>0</v>
      </c>
    </row>
    <row r="100" spans="1:6" ht="20" customHeight="1">
      <c r="A100" s="22" t="s">
        <v>206</v>
      </c>
      <c r="B100" s="23" t="s">
        <v>205</v>
      </c>
      <c r="C100" s="15"/>
      <c r="D100" s="16"/>
      <c r="E100" s="24">
        <f>D101+D103</f>
        <v>0</v>
      </c>
    </row>
    <row r="101" spans="1:6" ht="20" customHeight="1">
      <c r="A101" s="93" t="s">
        <v>208</v>
      </c>
      <c r="B101" s="94" t="s">
        <v>275</v>
      </c>
      <c r="C101" s="15"/>
      <c r="D101" s="95">
        <f>SUM(C102)</f>
        <v>0</v>
      </c>
    </row>
    <row r="102" spans="1:6" ht="20" customHeight="1">
      <c r="A102" s="7" t="s">
        <v>271</v>
      </c>
      <c r="B102" s="8" t="s">
        <v>275</v>
      </c>
      <c r="C102" s="21"/>
    </row>
    <row r="103" spans="1:6" ht="20" customHeight="1">
      <c r="A103" s="93" t="s">
        <v>215</v>
      </c>
      <c r="B103" s="94" t="s">
        <v>207</v>
      </c>
      <c r="C103" s="15"/>
      <c r="D103" s="95">
        <f>SUM(C104:C106)</f>
        <v>0</v>
      </c>
    </row>
    <row r="104" spans="1:6" ht="20" customHeight="1">
      <c r="A104" s="7" t="s">
        <v>272</v>
      </c>
      <c r="B104" s="8" t="s">
        <v>277</v>
      </c>
      <c r="C104" s="21"/>
    </row>
    <row r="105" spans="1:6" ht="20" customHeight="1">
      <c r="A105" s="7" t="s">
        <v>276</v>
      </c>
      <c r="B105" s="8" t="s">
        <v>278</v>
      </c>
      <c r="C105" s="21"/>
    </row>
    <row r="106" spans="1:6" ht="20" customHeight="1">
      <c r="A106" s="7" t="s">
        <v>294</v>
      </c>
      <c r="B106" s="8" t="s">
        <v>270</v>
      </c>
      <c r="C106" s="21"/>
    </row>
    <row r="107" spans="1:6" ht="5" customHeight="1">
      <c r="A107" s="7"/>
      <c r="B107" s="8"/>
    </row>
    <row r="108" spans="1:6" ht="20" customHeight="1">
      <c r="A108" s="25" t="s">
        <v>209</v>
      </c>
      <c r="B108" s="9" t="s">
        <v>211</v>
      </c>
      <c r="F108" s="27">
        <f>E109</f>
        <v>0</v>
      </c>
    </row>
    <row r="109" spans="1:6" ht="20" customHeight="1">
      <c r="A109" s="22" t="s">
        <v>210</v>
      </c>
      <c r="B109" s="23" t="s">
        <v>211</v>
      </c>
      <c r="C109" s="15" t="s">
        <v>7</v>
      </c>
      <c r="D109" s="16"/>
      <c r="E109" s="24">
        <f>D110</f>
        <v>0</v>
      </c>
    </row>
    <row r="110" spans="1:6" ht="20" customHeight="1">
      <c r="A110" s="93" t="s">
        <v>212</v>
      </c>
      <c r="B110" s="94" t="s">
        <v>269</v>
      </c>
      <c r="C110" s="15"/>
      <c r="D110" s="95">
        <f>SUM(C111)</f>
        <v>0</v>
      </c>
    </row>
    <row r="111" spans="1:6" ht="20" customHeight="1">
      <c r="A111" s="7" t="s">
        <v>268</v>
      </c>
      <c r="B111" s="8" t="s">
        <v>269</v>
      </c>
      <c r="C111" s="21"/>
    </row>
    <row r="112" spans="1:6" ht="4.5" customHeight="1"/>
    <row r="113" spans="1:6" ht="24" customHeight="1">
      <c r="A113" s="109" t="s">
        <v>550</v>
      </c>
      <c r="B113" s="139" t="s">
        <v>559</v>
      </c>
      <c r="C113" s="140"/>
      <c r="D113" s="140"/>
      <c r="E113" s="141"/>
      <c r="F113" s="108">
        <f>SUM(C114:C133)</f>
        <v>0</v>
      </c>
    </row>
    <row r="114" spans="1:6" ht="20" customHeight="1">
      <c r="A114" s="7" t="s">
        <v>524</v>
      </c>
      <c r="B114" s="8" t="s">
        <v>8</v>
      </c>
      <c r="C114" s="20"/>
      <c r="D114" s="68"/>
      <c r="E114" s="65"/>
    </row>
    <row r="115" spans="1:6" ht="20" customHeight="1">
      <c r="A115" s="7" t="s">
        <v>525</v>
      </c>
      <c r="B115" s="8" t="s">
        <v>543</v>
      </c>
      <c r="C115" s="20"/>
    </row>
    <row r="116" spans="1:6" ht="20" customHeight="1">
      <c r="A116" s="7" t="s">
        <v>519</v>
      </c>
      <c r="B116" s="66" t="s">
        <v>9</v>
      </c>
      <c r="C116" s="20"/>
    </row>
    <row r="117" spans="1:6" ht="20" customHeight="1">
      <c r="A117" s="7" t="s">
        <v>533</v>
      </c>
      <c r="B117" s="8" t="s">
        <v>537</v>
      </c>
      <c r="C117" s="20"/>
    </row>
    <row r="118" spans="1:6" ht="20" customHeight="1">
      <c r="A118" s="7" t="s">
        <v>516</v>
      </c>
      <c r="B118" s="8" t="s">
        <v>19</v>
      </c>
      <c r="C118" s="20"/>
    </row>
    <row r="119" spans="1:6" ht="20" customHeight="1">
      <c r="A119" s="7" t="s">
        <v>509</v>
      </c>
      <c r="B119" s="8" t="s">
        <v>20</v>
      </c>
      <c r="C119" s="20"/>
    </row>
    <row r="120" spans="1:6" ht="20" customHeight="1">
      <c r="A120" s="7" t="s">
        <v>390</v>
      </c>
      <c r="B120" s="8" t="s">
        <v>21</v>
      </c>
      <c r="C120" s="20"/>
    </row>
    <row r="121" spans="1:6" ht="20" customHeight="1">
      <c r="A121" s="7" t="s">
        <v>378</v>
      </c>
      <c r="B121" s="8" t="s">
        <v>545</v>
      </c>
      <c r="C121" s="20"/>
    </row>
    <row r="122" spans="1:6" ht="20" customHeight="1">
      <c r="A122" s="7" t="s">
        <v>544</v>
      </c>
      <c r="B122" s="8" t="s">
        <v>546</v>
      </c>
      <c r="C122" s="20"/>
    </row>
    <row r="123" spans="1:6" ht="20" customHeight="1">
      <c r="A123" s="7" t="s">
        <v>522</v>
      </c>
      <c r="B123" s="8" t="s">
        <v>521</v>
      </c>
      <c r="C123" s="20"/>
    </row>
    <row r="124" spans="1:6" ht="20" customHeight="1">
      <c r="A124" s="7" t="s">
        <v>383</v>
      </c>
      <c r="B124" s="8" t="s">
        <v>535</v>
      </c>
      <c r="C124" s="20"/>
    </row>
    <row r="125" spans="1:6" ht="20" customHeight="1">
      <c r="A125" s="7" t="s">
        <v>380</v>
      </c>
      <c r="B125" s="8" t="s">
        <v>22</v>
      </c>
      <c r="C125" s="20"/>
    </row>
    <row r="126" spans="1:6" ht="20" customHeight="1">
      <c r="A126" s="7" t="s">
        <v>526</v>
      </c>
      <c r="B126" s="8" t="s">
        <v>532</v>
      </c>
      <c r="C126" s="20"/>
    </row>
    <row r="127" spans="1:6" ht="20" customHeight="1">
      <c r="A127" s="7" t="s">
        <v>527</v>
      </c>
      <c r="B127" s="8" t="s">
        <v>23</v>
      </c>
      <c r="C127" s="20"/>
    </row>
    <row r="128" spans="1:6" ht="20" customHeight="1">
      <c r="A128" s="7" t="s">
        <v>534</v>
      </c>
      <c r="B128" s="8" t="s">
        <v>536</v>
      </c>
      <c r="C128" s="20"/>
    </row>
    <row r="129" spans="1:6" ht="20" customHeight="1">
      <c r="A129" s="7" t="s">
        <v>517</v>
      </c>
      <c r="B129" s="8" t="s">
        <v>24</v>
      </c>
      <c r="C129" s="20"/>
    </row>
    <row r="130" spans="1:6" ht="20" customHeight="1">
      <c r="A130" s="7" t="s">
        <v>515</v>
      </c>
      <c r="B130" s="8" t="s">
        <v>25</v>
      </c>
      <c r="C130" s="20"/>
    </row>
    <row r="131" spans="1:6" ht="20" customHeight="1">
      <c r="A131" s="7" t="s">
        <v>528</v>
      </c>
      <c r="B131" s="8" t="s">
        <v>530</v>
      </c>
      <c r="C131" s="20"/>
    </row>
    <row r="132" spans="1:6" ht="20" customHeight="1">
      <c r="A132" s="7" t="s">
        <v>529</v>
      </c>
      <c r="B132" s="8" t="s">
        <v>531</v>
      </c>
      <c r="C132" s="20"/>
    </row>
    <row r="133" spans="1:6" ht="20" customHeight="1">
      <c r="A133" s="7" t="s">
        <v>520</v>
      </c>
      <c r="B133" s="8" t="s">
        <v>26</v>
      </c>
      <c r="C133" s="20"/>
    </row>
    <row r="134" spans="1:6" ht="5" customHeight="1" thickBot="1"/>
    <row r="135" spans="1:6" ht="23" customHeight="1" thickBot="1">
      <c r="A135" s="134" t="s">
        <v>569</v>
      </c>
      <c r="B135" s="135"/>
      <c r="C135" s="135"/>
      <c r="D135" s="135"/>
      <c r="E135" s="136"/>
      <c r="F135" s="111">
        <f>F13+F113</f>
        <v>0</v>
      </c>
    </row>
  </sheetData>
  <mergeCells count="7">
    <mergeCell ref="A135:E135"/>
    <mergeCell ref="B3:C3"/>
    <mergeCell ref="B13:E13"/>
    <mergeCell ref="A8:B8"/>
    <mergeCell ref="A10:B10"/>
    <mergeCell ref="B5:C5"/>
    <mergeCell ref="B113:E113"/>
  </mergeCells>
  <pageMargins left="0.31496062992125984" right="0.11811023622047245" top="0.59055118110236227" bottom="0.3937007874015748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58"/>
  <sheetViews>
    <sheetView tabSelected="1" workbookViewId="0">
      <selection activeCell="E149" sqref="E149"/>
    </sheetView>
  </sheetViews>
  <sheetFormatPr baseColWidth="10" defaultRowHeight="14.5"/>
  <cols>
    <col min="1" max="1" width="13.08984375" style="49" customWidth="1"/>
    <col min="2" max="2" width="53.453125" customWidth="1"/>
    <col min="3" max="3" width="10.90625" style="51"/>
    <col min="4" max="4" width="10.90625" style="55"/>
  </cols>
  <sheetData>
    <row r="1" spans="1:6" ht="11.5" customHeight="1" thickBot="1">
      <c r="A1" s="2"/>
      <c r="C1" s="10"/>
      <c r="D1" s="97"/>
      <c r="E1" s="12"/>
      <c r="F1" s="12"/>
    </row>
    <row r="2" spans="1:6" ht="8" customHeight="1">
      <c r="A2" s="34"/>
      <c r="B2" s="35"/>
      <c r="C2" s="36"/>
      <c r="D2" s="98"/>
      <c r="E2" s="38"/>
      <c r="F2" s="39"/>
    </row>
    <row r="3" spans="1:6" ht="15.5">
      <c r="A3" s="46" t="s">
        <v>431</v>
      </c>
      <c r="B3" s="137"/>
      <c r="C3" s="138"/>
      <c r="D3" s="99" t="s">
        <v>432</v>
      </c>
      <c r="E3" s="30"/>
      <c r="F3" s="40"/>
    </row>
    <row r="4" spans="1:6" ht="15.5">
      <c r="A4" s="47" t="s">
        <v>433</v>
      </c>
      <c r="B4" s="31"/>
      <c r="C4" s="29"/>
      <c r="D4" s="106" t="s">
        <v>434</v>
      </c>
      <c r="E4" s="33"/>
      <c r="F4" s="40"/>
    </row>
    <row r="5" spans="1:6" ht="15.5">
      <c r="A5" s="46" t="s">
        <v>435</v>
      </c>
      <c r="B5" s="137"/>
      <c r="C5" s="138"/>
      <c r="D5" s="100"/>
      <c r="E5" s="30"/>
      <c r="F5" s="40"/>
    </row>
    <row r="6" spans="1:6" ht="8.5" customHeight="1" thickBot="1">
      <c r="A6" s="41"/>
      <c r="B6" s="42"/>
      <c r="C6" s="43"/>
      <c r="D6" s="101"/>
      <c r="E6" s="44"/>
      <c r="F6" s="45"/>
    </row>
    <row r="7" spans="1:6" ht="20.5" customHeight="1">
      <c r="A7" s="2"/>
      <c r="C7" s="10"/>
      <c r="D7" s="97"/>
      <c r="E7" s="12"/>
      <c r="F7" s="12"/>
    </row>
    <row r="8" spans="1:6" ht="23.5">
      <c r="A8" s="142" t="s">
        <v>586</v>
      </c>
      <c r="B8" s="142"/>
      <c r="C8" s="10"/>
      <c r="D8" s="97"/>
      <c r="E8" s="28"/>
      <c r="F8" s="28"/>
    </row>
    <row r="9" spans="1:6" ht="13.5" customHeight="1">
      <c r="A9" s="48"/>
      <c r="B9" s="5"/>
      <c r="C9" s="10"/>
      <c r="D9" s="97"/>
      <c r="E9" s="28"/>
      <c r="F9" s="28"/>
    </row>
    <row r="10" spans="1:6" ht="18.5">
      <c r="A10" s="144" t="s">
        <v>436</v>
      </c>
      <c r="B10" s="144"/>
      <c r="C10" s="10"/>
      <c r="D10" s="97"/>
      <c r="E10" s="54"/>
      <c r="F10" s="54"/>
    </row>
    <row r="11" spans="1:6" ht="11" customHeight="1">
      <c r="A11" s="2"/>
      <c r="C11" s="10"/>
      <c r="D11" s="97"/>
      <c r="E11" s="54"/>
      <c r="F11" s="54"/>
    </row>
    <row r="12" spans="1:6" ht="11" customHeight="1">
      <c r="A12" s="2"/>
      <c r="C12" s="10"/>
      <c r="D12" s="97"/>
      <c r="E12" s="54"/>
      <c r="F12" s="54"/>
    </row>
    <row r="13" spans="1:6" ht="24" customHeight="1">
      <c r="A13" s="107" t="s">
        <v>27</v>
      </c>
      <c r="B13" s="139" t="s">
        <v>560</v>
      </c>
      <c r="C13" s="140"/>
      <c r="D13" s="140"/>
      <c r="E13" s="141"/>
      <c r="F13" s="108">
        <f>F15+F38+F115+F120+F143+F180+F190+F195</f>
        <v>0</v>
      </c>
    </row>
    <row r="14" spans="1:6" ht="16" customHeight="1">
      <c r="A14" s="57"/>
      <c r="B14" s="58"/>
      <c r="C14" s="13"/>
      <c r="D14" s="102"/>
      <c r="E14" s="13"/>
      <c r="F14" s="56"/>
    </row>
    <row r="15" spans="1:6" ht="20" customHeight="1">
      <c r="A15" s="25" t="s">
        <v>28</v>
      </c>
      <c r="B15" s="26" t="s">
        <v>29</v>
      </c>
      <c r="C15" s="52"/>
      <c r="D15" s="97"/>
      <c r="E15" s="54"/>
      <c r="F15" s="27">
        <f>E16+E20+E23+E26+E29+E34</f>
        <v>0</v>
      </c>
    </row>
    <row r="16" spans="1:6" ht="20" customHeight="1">
      <c r="A16" s="22" t="s">
        <v>30</v>
      </c>
      <c r="B16" s="23" t="s">
        <v>5</v>
      </c>
      <c r="C16" s="52"/>
      <c r="D16" s="97"/>
      <c r="E16" s="24">
        <f>D17</f>
        <v>0</v>
      </c>
      <c r="F16" s="54"/>
    </row>
    <row r="17" spans="1:6" ht="20" customHeight="1">
      <c r="A17" s="93" t="s">
        <v>31</v>
      </c>
      <c r="B17" s="94" t="s">
        <v>5</v>
      </c>
      <c r="C17" s="52"/>
      <c r="D17" s="95">
        <f>SUM(C18:C19)</f>
        <v>0</v>
      </c>
      <c r="E17" s="54"/>
      <c r="F17" s="54"/>
    </row>
    <row r="18" spans="1:6" ht="20" customHeight="1">
      <c r="A18" s="7" t="s">
        <v>296</v>
      </c>
      <c r="B18" s="8" t="s">
        <v>396</v>
      </c>
      <c r="C18" s="14"/>
      <c r="D18" s="97"/>
      <c r="E18" s="54"/>
      <c r="F18" s="54"/>
    </row>
    <row r="19" spans="1:6" ht="20" customHeight="1">
      <c r="A19" s="7" t="s">
        <v>320</v>
      </c>
      <c r="B19" s="8" t="s">
        <v>321</v>
      </c>
      <c r="C19" s="14"/>
      <c r="D19" s="97"/>
      <c r="E19" s="54"/>
      <c r="F19" s="54"/>
    </row>
    <row r="20" spans="1:6" ht="20" customHeight="1">
      <c r="A20" s="22" t="s">
        <v>32</v>
      </c>
      <c r="B20" s="23" t="s">
        <v>475</v>
      </c>
      <c r="C20" s="52"/>
      <c r="D20" s="97"/>
      <c r="E20" s="24">
        <f>D21</f>
        <v>0</v>
      </c>
      <c r="F20" s="54"/>
    </row>
    <row r="21" spans="1:6" ht="20" customHeight="1">
      <c r="A21" s="93" t="s">
        <v>33</v>
      </c>
      <c r="B21" s="94" t="s">
        <v>322</v>
      </c>
      <c r="C21" s="52"/>
      <c r="D21" s="95">
        <f>SUM(C22)</f>
        <v>0</v>
      </c>
      <c r="E21" s="54"/>
      <c r="F21" s="54"/>
    </row>
    <row r="22" spans="1:6" ht="20" customHeight="1">
      <c r="A22" s="7" t="s">
        <v>297</v>
      </c>
      <c r="B22" s="8" t="s">
        <v>322</v>
      </c>
      <c r="C22" s="14"/>
      <c r="D22" s="97"/>
      <c r="E22" s="54"/>
      <c r="F22" s="54"/>
    </row>
    <row r="23" spans="1:6" ht="20" customHeight="1">
      <c r="A23" s="22" t="s">
        <v>34</v>
      </c>
      <c r="B23" s="23" t="s">
        <v>6</v>
      </c>
      <c r="C23" s="52"/>
      <c r="D23" s="97"/>
      <c r="E23" s="24">
        <f>D24</f>
        <v>0</v>
      </c>
      <c r="F23" s="54"/>
    </row>
    <row r="24" spans="1:6" ht="20" customHeight="1">
      <c r="A24" s="93" t="s">
        <v>35</v>
      </c>
      <c r="B24" s="94" t="s">
        <v>6</v>
      </c>
      <c r="C24" s="52"/>
      <c r="D24" s="95">
        <f>SUM(C25)</f>
        <v>0</v>
      </c>
      <c r="E24" s="54"/>
      <c r="F24" s="54"/>
    </row>
    <row r="25" spans="1:6" ht="20" customHeight="1">
      <c r="A25" s="7" t="s">
        <v>298</v>
      </c>
      <c r="B25" s="8" t="s">
        <v>323</v>
      </c>
      <c r="C25" s="14"/>
      <c r="D25" s="97"/>
      <c r="E25" s="54"/>
      <c r="F25" s="54"/>
    </row>
    <row r="26" spans="1:6" ht="20" customHeight="1">
      <c r="A26" s="22" t="s">
        <v>36</v>
      </c>
      <c r="B26" s="23" t="s">
        <v>474</v>
      </c>
      <c r="C26" s="52"/>
      <c r="D26" s="97"/>
      <c r="E26" s="24">
        <f>D27</f>
        <v>0</v>
      </c>
      <c r="F26" s="54"/>
    </row>
    <row r="27" spans="1:6" ht="20" customHeight="1">
      <c r="A27" s="93" t="s">
        <v>37</v>
      </c>
      <c r="B27" s="94" t="s">
        <v>408</v>
      </c>
      <c r="C27" s="52"/>
      <c r="D27" s="95">
        <f>SUM(C28)</f>
        <v>0</v>
      </c>
      <c r="E27" s="54"/>
      <c r="F27" s="54"/>
    </row>
    <row r="28" spans="1:6" ht="20" customHeight="1">
      <c r="A28" s="7" t="s">
        <v>299</v>
      </c>
      <c r="B28" s="8" t="s">
        <v>408</v>
      </c>
      <c r="C28" s="14"/>
      <c r="D28" s="97"/>
      <c r="E28" s="54"/>
      <c r="F28" s="54"/>
    </row>
    <row r="29" spans="1:6" ht="20" customHeight="1">
      <c r="A29" s="22" t="s">
        <v>367</v>
      </c>
      <c r="B29" s="23" t="s">
        <v>370</v>
      </c>
      <c r="C29" s="52"/>
      <c r="D29" s="97"/>
      <c r="E29" s="24">
        <f>D30</f>
        <v>0</v>
      </c>
      <c r="F29" s="54"/>
    </row>
    <row r="30" spans="1:6" ht="20" customHeight="1">
      <c r="A30" s="93" t="s">
        <v>368</v>
      </c>
      <c r="B30" s="94" t="s">
        <v>370</v>
      </c>
      <c r="C30" s="52"/>
      <c r="D30" s="95">
        <f>SUM(C31:C33)</f>
        <v>0</v>
      </c>
      <c r="E30" s="54"/>
      <c r="F30" s="54"/>
    </row>
    <row r="31" spans="1:6" ht="20" customHeight="1">
      <c r="A31" s="7" t="s">
        <v>369</v>
      </c>
      <c r="B31" s="8" t="s">
        <v>372</v>
      </c>
      <c r="C31" s="14"/>
      <c r="D31" s="97"/>
      <c r="E31" s="54"/>
      <c r="F31" s="54"/>
    </row>
    <row r="32" spans="1:6" ht="20" customHeight="1">
      <c r="A32" s="7" t="s">
        <v>371</v>
      </c>
      <c r="B32" s="8" t="s">
        <v>373</v>
      </c>
      <c r="C32" s="14"/>
      <c r="D32" s="97"/>
      <c r="E32" s="54"/>
      <c r="F32" s="54"/>
    </row>
    <row r="33" spans="1:6" ht="20" customHeight="1">
      <c r="A33" s="7" t="s">
        <v>484</v>
      </c>
      <c r="B33" s="8" t="s">
        <v>485</v>
      </c>
      <c r="C33" s="14"/>
      <c r="D33" s="97"/>
      <c r="E33" s="54"/>
      <c r="F33" s="54"/>
    </row>
    <row r="34" spans="1:6" ht="20" customHeight="1">
      <c r="A34" s="22" t="s">
        <v>38</v>
      </c>
      <c r="B34" s="23" t="s">
        <v>39</v>
      </c>
      <c r="C34" s="52"/>
      <c r="D34" s="97"/>
      <c r="E34" s="24">
        <f>D35</f>
        <v>0</v>
      </c>
      <c r="F34" s="54"/>
    </row>
    <row r="35" spans="1:6" ht="20" customHeight="1">
      <c r="A35" s="93" t="s">
        <v>40</v>
      </c>
      <c r="B35" s="94" t="s">
        <v>39</v>
      </c>
      <c r="C35" s="52"/>
      <c r="D35" s="95">
        <f>SUM(C36)</f>
        <v>0</v>
      </c>
      <c r="E35" s="54"/>
      <c r="F35" s="54"/>
    </row>
    <row r="36" spans="1:6" ht="20" customHeight="1">
      <c r="A36" s="7" t="s">
        <v>300</v>
      </c>
      <c r="B36" s="8" t="s">
        <v>324</v>
      </c>
      <c r="C36" s="14"/>
      <c r="D36" s="97"/>
      <c r="E36" s="54"/>
      <c r="F36" s="54"/>
    </row>
    <row r="37" spans="1:6" ht="21.5" customHeight="1">
      <c r="A37" s="7"/>
      <c r="B37" s="8"/>
      <c r="C37" s="53"/>
      <c r="D37" s="97"/>
      <c r="E37" s="54"/>
      <c r="F37" s="54"/>
    </row>
    <row r="38" spans="1:6" ht="20" customHeight="1">
      <c r="A38" s="25" t="s">
        <v>41</v>
      </c>
      <c r="B38" s="9" t="s">
        <v>488</v>
      </c>
      <c r="C38" s="52"/>
      <c r="D38" s="97"/>
      <c r="E38" s="54"/>
      <c r="F38" s="27">
        <f>E39+E42+E55+E61+E64+E70+E73+E76+E85</f>
        <v>0</v>
      </c>
    </row>
    <row r="39" spans="1:6" ht="20" customHeight="1">
      <c r="A39" s="22" t="s">
        <v>42</v>
      </c>
      <c r="B39" s="23" t="s">
        <v>43</v>
      </c>
      <c r="C39" s="52"/>
      <c r="D39" s="97"/>
      <c r="E39" s="24">
        <f>D40</f>
        <v>0</v>
      </c>
      <c r="F39" s="54"/>
    </row>
    <row r="40" spans="1:6" ht="20" customHeight="1">
      <c r="A40" s="93" t="s">
        <v>44</v>
      </c>
      <c r="B40" s="94" t="s">
        <v>43</v>
      </c>
      <c r="C40" s="52"/>
      <c r="D40" s="95">
        <f>SUM(C41)</f>
        <v>0</v>
      </c>
      <c r="E40" s="54"/>
      <c r="F40" s="54"/>
    </row>
    <row r="41" spans="1:6" ht="20" customHeight="1">
      <c r="A41" s="7" t="s">
        <v>301</v>
      </c>
      <c r="B41" s="8" t="s">
        <v>43</v>
      </c>
      <c r="C41" s="14"/>
      <c r="D41" s="97"/>
      <c r="E41" s="54"/>
      <c r="F41" s="54"/>
    </row>
    <row r="42" spans="1:6" ht="20" customHeight="1">
      <c r="A42" s="22" t="s">
        <v>45</v>
      </c>
      <c r="B42" s="23" t="s">
        <v>46</v>
      </c>
      <c r="C42" s="52"/>
      <c r="D42" s="97"/>
      <c r="E42" s="24">
        <f>D43+D45+D47+D49+D51+D53</f>
        <v>0</v>
      </c>
      <c r="F42" s="54"/>
    </row>
    <row r="43" spans="1:6" ht="20" customHeight="1">
      <c r="A43" s="93" t="s">
        <v>47</v>
      </c>
      <c r="B43" s="94" t="s">
        <v>499</v>
      </c>
      <c r="C43" s="52"/>
      <c r="D43" s="95">
        <f>SUM(C44)</f>
        <v>0</v>
      </c>
      <c r="E43" s="54"/>
      <c r="F43" s="54"/>
    </row>
    <row r="44" spans="1:6" ht="20" customHeight="1">
      <c r="A44" s="7" t="s">
        <v>302</v>
      </c>
      <c r="B44" s="8" t="s">
        <v>499</v>
      </c>
      <c r="C44" s="14"/>
      <c r="D44" s="97"/>
      <c r="E44" s="54"/>
      <c r="F44" s="54"/>
    </row>
    <row r="45" spans="1:6" ht="20" customHeight="1">
      <c r="A45" s="93" t="s">
        <v>48</v>
      </c>
      <c r="B45" s="94" t="s">
        <v>496</v>
      </c>
      <c r="C45" s="52"/>
      <c r="D45" s="95">
        <f>SUM(C46)</f>
        <v>0</v>
      </c>
      <c r="E45" s="54"/>
      <c r="F45" s="54"/>
    </row>
    <row r="46" spans="1:6" ht="20" customHeight="1">
      <c r="A46" s="7" t="s">
        <v>303</v>
      </c>
      <c r="B46" s="8" t="s">
        <v>496</v>
      </c>
      <c r="C46" s="14"/>
      <c r="D46" s="97"/>
      <c r="E46" s="54"/>
      <c r="F46" s="54"/>
    </row>
    <row r="47" spans="1:6" ht="20" customHeight="1">
      <c r="A47" s="93" t="s">
        <v>49</v>
      </c>
      <c r="B47" s="94" t="s">
        <v>500</v>
      </c>
      <c r="C47" s="52"/>
      <c r="D47" s="95">
        <f>SUM(C48)</f>
        <v>0</v>
      </c>
      <c r="E47" s="54"/>
      <c r="F47" s="54"/>
    </row>
    <row r="48" spans="1:6" ht="20" customHeight="1">
      <c r="A48" s="7" t="s">
        <v>304</v>
      </c>
      <c r="B48" s="8" t="s">
        <v>500</v>
      </c>
      <c r="C48" s="14"/>
      <c r="D48" s="97"/>
      <c r="E48" s="54"/>
      <c r="F48" s="54"/>
    </row>
    <row r="49" spans="1:6" ht="20" customHeight="1">
      <c r="A49" s="93" t="s">
        <v>213</v>
      </c>
      <c r="B49" s="94" t="s">
        <v>497</v>
      </c>
      <c r="C49" s="52"/>
      <c r="D49" s="95">
        <f>SUM(C50)</f>
        <v>0</v>
      </c>
      <c r="E49" s="54"/>
      <c r="F49" s="54"/>
    </row>
    <row r="50" spans="1:6" ht="20" customHeight="1">
      <c r="A50" s="7" t="s">
        <v>305</v>
      </c>
      <c r="B50" s="8" t="s">
        <v>497</v>
      </c>
      <c r="C50" s="14"/>
      <c r="D50" s="97"/>
      <c r="E50" s="54"/>
      <c r="F50" s="54"/>
    </row>
    <row r="51" spans="1:6" ht="20" customHeight="1">
      <c r="A51" s="93" t="s">
        <v>214</v>
      </c>
      <c r="B51" s="94" t="s">
        <v>498</v>
      </c>
      <c r="C51" s="52"/>
      <c r="D51" s="95">
        <f>SUM(C52)</f>
        <v>0</v>
      </c>
      <c r="E51" s="54"/>
      <c r="F51" s="54"/>
    </row>
    <row r="52" spans="1:6" ht="20" customHeight="1">
      <c r="A52" s="7" t="s">
        <v>306</v>
      </c>
      <c r="B52" s="8" t="s">
        <v>498</v>
      </c>
      <c r="C52" s="14"/>
      <c r="D52" s="97"/>
      <c r="E52" s="54"/>
      <c r="F52" s="54"/>
    </row>
    <row r="53" spans="1:6" ht="20" customHeight="1">
      <c r="A53" s="93" t="s">
        <v>494</v>
      </c>
      <c r="B53" s="94" t="s">
        <v>501</v>
      </c>
      <c r="C53" s="52"/>
      <c r="D53" s="95">
        <f>SUM(C54)</f>
        <v>0</v>
      </c>
      <c r="E53" s="54"/>
      <c r="F53" s="54"/>
    </row>
    <row r="54" spans="1:6" ht="20" customHeight="1">
      <c r="A54" s="7" t="s">
        <v>495</v>
      </c>
      <c r="B54" s="8" t="s">
        <v>502</v>
      </c>
      <c r="C54" s="14"/>
      <c r="D54" s="97"/>
      <c r="E54" s="54"/>
      <c r="F54" s="54"/>
    </row>
    <row r="55" spans="1:6" ht="20" customHeight="1">
      <c r="A55" s="22" t="s">
        <v>50</v>
      </c>
      <c r="B55" s="23" t="s">
        <v>51</v>
      </c>
      <c r="C55" s="52"/>
      <c r="D55" s="97"/>
      <c r="E55" s="24">
        <f>D56</f>
        <v>0</v>
      </c>
      <c r="F55" s="54"/>
    </row>
    <row r="56" spans="1:6" ht="20" customHeight="1">
      <c r="A56" s="93" t="s">
        <v>52</v>
      </c>
      <c r="B56" s="94" t="s">
        <v>51</v>
      </c>
      <c r="C56" s="52"/>
      <c r="D56" s="95">
        <f>SUM(C57:C60)</f>
        <v>0</v>
      </c>
      <c r="E56" s="54"/>
      <c r="F56" s="54"/>
    </row>
    <row r="57" spans="1:6" ht="20" customHeight="1">
      <c r="A57" s="7" t="s">
        <v>307</v>
      </c>
      <c r="B57" s="8" t="s">
        <v>397</v>
      </c>
      <c r="C57" s="14"/>
      <c r="D57" s="97"/>
      <c r="E57" s="54"/>
      <c r="F57" s="54"/>
    </row>
    <row r="58" spans="1:6" ht="20" customHeight="1">
      <c r="A58" s="7" t="s">
        <v>400</v>
      </c>
      <c r="B58" s="8" t="s">
        <v>398</v>
      </c>
      <c r="C58" s="14"/>
      <c r="D58" s="97"/>
      <c r="E58" s="54"/>
      <c r="F58" s="54"/>
    </row>
    <row r="59" spans="1:6" ht="20" customHeight="1">
      <c r="A59" s="7" t="s">
        <v>401</v>
      </c>
      <c r="B59" s="8" t="s">
        <v>399</v>
      </c>
      <c r="C59" s="14"/>
      <c r="D59" s="97"/>
      <c r="E59" s="54"/>
      <c r="F59" s="54"/>
    </row>
    <row r="60" spans="1:6" ht="20" customHeight="1">
      <c r="A60" s="7" t="s">
        <v>402</v>
      </c>
      <c r="B60" s="8" t="s">
        <v>403</v>
      </c>
      <c r="C60" s="14"/>
      <c r="D60" s="97"/>
      <c r="E60" s="54"/>
      <c r="F60" s="54"/>
    </row>
    <row r="61" spans="1:6" ht="20" customHeight="1">
      <c r="A61" s="22" t="s">
        <v>53</v>
      </c>
      <c r="B61" s="23" t="s">
        <v>54</v>
      </c>
      <c r="C61" s="52"/>
      <c r="D61" s="97"/>
      <c r="E61" s="24">
        <f>D62</f>
        <v>0</v>
      </c>
      <c r="F61" s="54"/>
    </row>
    <row r="62" spans="1:6" ht="20" customHeight="1">
      <c r="A62" s="93" t="s">
        <v>55</v>
      </c>
      <c r="B62" s="94" t="s">
        <v>54</v>
      </c>
      <c r="C62" s="52"/>
      <c r="D62" s="95">
        <f>SUM(C63)</f>
        <v>0</v>
      </c>
      <c r="E62" s="54"/>
      <c r="F62" s="54"/>
    </row>
    <row r="63" spans="1:6" ht="20" customHeight="1">
      <c r="A63" s="7" t="s">
        <v>308</v>
      </c>
      <c r="B63" s="8" t="s">
        <v>54</v>
      </c>
      <c r="C63" s="14"/>
      <c r="D63" s="97"/>
      <c r="E63" s="54"/>
      <c r="F63" s="54"/>
    </row>
    <row r="64" spans="1:6" ht="20" customHeight="1">
      <c r="A64" s="22" t="s">
        <v>56</v>
      </c>
      <c r="B64" s="23" t="s">
        <v>57</v>
      </c>
      <c r="C64" s="52"/>
      <c r="D64" s="97"/>
      <c r="E64" s="24">
        <f>D65</f>
        <v>0</v>
      </c>
      <c r="F64" s="54"/>
    </row>
    <row r="65" spans="1:6" ht="20" customHeight="1">
      <c r="A65" s="93" t="s">
        <v>58</v>
      </c>
      <c r="B65" s="94" t="s">
        <v>57</v>
      </c>
      <c r="C65" s="52"/>
      <c r="D65" s="95">
        <f>SUM(C66:C69)</f>
        <v>0</v>
      </c>
      <c r="E65" s="54"/>
      <c r="F65" s="54"/>
    </row>
    <row r="66" spans="1:6" ht="20" customHeight="1">
      <c r="A66" s="7" t="s">
        <v>309</v>
      </c>
      <c r="B66" s="8" t="s">
        <v>311</v>
      </c>
      <c r="C66" s="14"/>
      <c r="D66" s="97"/>
      <c r="E66" s="54"/>
      <c r="F66" s="54"/>
    </row>
    <row r="67" spans="1:6" ht="20" customHeight="1">
      <c r="A67" s="7" t="s">
        <v>312</v>
      </c>
      <c r="B67" s="8" t="s">
        <v>437</v>
      </c>
      <c r="C67" s="14"/>
      <c r="D67" s="97"/>
      <c r="E67" s="54"/>
      <c r="F67" s="54"/>
    </row>
    <row r="68" spans="1:6" ht="20" customHeight="1">
      <c r="A68" s="7" t="s">
        <v>409</v>
      </c>
      <c r="B68" s="8" t="s">
        <v>313</v>
      </c>
      <c r="C68" s="14"/>
      <c r="D68" s="97"/>
      <c r="E68" s="54"/>
      <c r="F68" s="54"/>
    </row>
    <row r="69" spans="1:6" ht="20" customHeight="1">
      <c r="A69" s="7" t="s">
        <v>410</v>
      </c>
      <c r="B69" s="8" t="s">
        <v>411</v>
      </c>
      <c r="C69" s="14"/>
      <c r="D69" s="97"/>
      <c r="E69" s="54"/>
      <c r="F69" s="54"/>
    </row>
    <row r="70" spans="1:6" ht="20" customHeight="1">
      <c r="A70" s="22" t="s">
        <v>59</v>
      </c>
      <c r="B70" s="23" t="s">
        <v>60</v>
      </c>
      <c r="C70" s="52"/>
      <c r="D70" s="97"/>
      <c r="E70" s="24">
        <f>D71</f>
        <v>0</v>
      </c>
      <c r="F70" s="54"/>
    </row>
    <row r="71" spans="1:6" ht="20" customHeight="1">
      <c r="A71" s="93" t="s">
        <v>61</v>
      </c>
      <c r="B71" s="94" t="s">
        <v>60</v>
      </c>
      <c r="C71" s="52"/>
      <c r="D71" s="95">
        <f>SUM(C72)</f>
        <v>0</v>
      </c>
      <c r="E71" s="54"/>
      <c r="F71" s="54"/>
    </row>
    <row r="72" spans="1:6" ht="20" customHeight="1">
      <c r="A72" s="7" t="s">
        <v>310</v>
      </c>
      <c r="B72" s="8" t="s">
        <v>421</v>
      </c>
      <c r="C72" s="14"/>
      <c r="D72" s="97"/>
      <c r="E72" s="54"/>
      <c r="F72" s="54"/>
    </row>
    <row r="73" spans="1:6" ht="20" customHeight="1">
      <c r="A73" s="22" t="s">
        <v>62</v>
      </c>
      <c r="B73" s="23" t="s">
        <v>63</v>
      </c>
      <c r="C73" s="52"/>
      <c r="D73" s="97"/>
      <c r="E73" s="24">
        <f>D74</f>
        <v>0</v>
      </c>
      <c r="F73" s="54"/>
    </row>
    <row r="74" spans="1:6" ht="20" customHeight="1">
      <c r="A74" s="93" t="s">
        <v>64</v>
      </c>
      <c r="B74" s="94" t="s">
        <v>315</v>
      </c>
      <c r="C74" s="52"/>
      <c r="D74" s="95">
        <f>SUM(C75)</f>
        <v>0</v>
      </c>
      <c r="E74" s="54"/>
      <c r="F74" s="54"/>
    </row>
    <row r="75" spans="1:6" ht="20" customHeight="1">
      <c r="A75" s="7" t="s">
        <v>314</v>
      </c>
      <c r="B75" s="8" t="s">
        <v>315</v>
      </c>
      <c r="C75" s="14"/>
      <c r="D75" s="97"/>
      <c r="E75" s="54"/>
      <c r="F75" s="54"/>
    </row>
    <row r="76" spans="1:6" ht="20" customHeight="1">
      <c r="A76" s="22" t="s">
        <v>65</v>
      </c>
      <c r="B76" s="23" t="s">
        <v>66</v>
      </c>
      <c r="C76" s="52"/>
      <c r="D76" s="97"/>
      <c r="E76" s="24">
        <f>D77+D79+D81+D83</f>
        <v>0</v>
      </c>
      <c r="F76" s="54"/>
    </row>
    <row r="77" spans="1:6" ht="20" customHeight="1">
      <c r="A77" s="93" t="s">
        <v>68</v>
      </c>
      <c r="B77" s="94" t="s">
        <v>67</v>
      </c>
      <c r="C77" s="52"/>
      <c r="D77" s="95">
        <f>SUM(C78)</f>
        <v>0</v>
      </c>
      <c r="E77" s="54"/>
      <c r="F77" s="54"/>
    </row>
    <row r="78" spans="1:6" ht="20" customHeight="1">
      <c r="A78" s="7" t="s">
        <v>316</v>
      </c>
      <c r="B78" s="8" t="s">
        <v>67</v>
      </c>
      <c r="C78" s="14"/>
      <c r="D78" s="97"/>
      <c r="E78" s="54"/>
      <c r="F78" s="54"/>
    </row>
    <row r="79" spans="1:6" ht="20" customHeight="1">
      <c r="A79" s="93" t="s">
        <v>70</v>
      </c>
      <c r="B79" s="94" t="s">
        <v>69</v>
      </c>
      <c r="C79" s="52"/>
      <c r="D79" s="95">
        <f>SUM(C80)</f>
        <v>0</v>
      </c>
      <c r="E79" s="54"/>
      <c r="F79" s="54"/>
    </row>
    <row r="80" spans="1:6" ht="20" customHeight="1">
      <c r="A80" s="7" t="s">
        <v>317</v>
      </c>
      <c r="B80" s="8" t="s">
        <v>69</v>
      </c>
      <c r="C80" s="14"/>
      <c r="D80" s="97"/>
      <c r="E80" s="54"/>
      <c r="F80" s="54"/>
    </row>
    <row r="81" spans="1:6" ht="20" customHeight="1">
      <c r="A81" s="93" t="s">
        <v>72</v>
      </c>
      <c r="B81" s="94" t="s">
        <v>71</v>
      </c>
      <c r="C81" s="52"/>
      <c r="D81" s="95">
        <f>SUM(C82)</f>
        <v>0</v>
      </c>
      <c r="E81" s="54"/>
      <c r="F81" s="54"/>
    </row>
    <row r="82" spans="1:6" ht="20" customHeight="1">
      <c r="A82" s="7" t="s">
        <v>318</v>
      </c>
      <c r="B82" s="8" t="s">
        <v>71</v>
      </c>
      <c r="C82" s="14"/>
      <c r="D82" s="97"/>
      <c r="E82" s="54"/>
      <c r="F82" s="54"/>
    </row>
    <row r="83" spans="1:6" ht="20" customHeight="1">
      <c r="A83" s="93" t="s">
        <v>74</v>
      </c>
      <c r="B83" s="94" t="s">
        <v>73</v>
      </c>
      <c r="C83" s="52"/>
      <c r="D83" s="95">
        <f>SUM(C84)</f>
        <v>0</v>
      </c>
      <c r="E83" s="54"/>
      <c r="F83" s="54"/>
    </row>
    <row r="84" spans="1:6" ht="20" customHeight="1">
      <c r="A84" s="7" t="s">
        <v>319</v>
      </c>
      <c r="B84" s="8" t="s">
        <v>73</v>
      </c>
      <c r="C84" s="14"/>
      <c r="D84" s="97"/>
      <c r="E84" s="54"/>
      <c r="F84" s="54"/>
    </row>
    <row r="85" spans="1:6" ht="20" customHeight="1">
      <c r="A85" s="22" t="s">
        <v>75</v>
      </c>
      <c r="B85" s="23" t="s">
        <v>76</v>
      </c>
      <c r="C85" s="52"/>
      <c r="D85" s="97"/>
      <c r="E85" s="24">
        <f>D86+D89+D91+D94+D96+D98+D100+D102+D106+D108</f>
        <v>0</v>
      </c>
      <c r="F85" s="54"/>
    </row>
    <row r="86" spans="1:6" ht="20" customHeight="1">
      <c r="A86" s="93" t="s">
        <v>77</v>
      </c>
      <c r="B86" s="94" t="s">
        <v>374</v>
      </c>
      <c r="C86" s="52"/>
      <c r="D86" s="95">
        <f>SUM(C87:C88)</f>
        <v>0</v>
      </c>
      <c r="E86" s="54"/>
      <c r="F86" s="54"/>
    </row>
    <row r="87" spans="1:6" ht="20" customHeight="1">
      <c r="A87" s="7" t="s">
        <v>362</v>
      </c>
      <c r="B87" s="8" t="s">
        <v>412</v>
      </c>
      <c r="C87" s="14"/>
      <c r="D87" s="97"/>
      <c r="E87" s="54"/>
      <c r="F87" s="54"/>
    </row>
    <row r="88" spans="1:6" ht="20" customHeight="1">
      <c r="A88" s="7" t="s">
        <v>375</v>
      </c>
      <c r="B88" s="8" t="s">
        <v>413</v>
      </c>
      <c r="C88" s="14"/>
      <c r="D88" s="97"/>
      <c r="E88" s="54"/>
      <c r="F88" s="54"/>
    </row>
    <row r="89" spans="1:6" ht="20" customHeight="1">
      <c r="A89" s="93" t="s">
        <v>78</v>
      </c>
      <c r="B89" s="94" t="s">
        <v>3</v>
      </c>
      <c r="C89" s="52"/>
      <c r="D89" s="95">
        <f>SUM(C90)</f>
        <v>0</v>
      </c>
      <c r="E89" s="54"/>
      <c r="F89" s="54"/>
    </row>
    <row r="90" spans="1:6" ht="20" customHeight="1">
      <c r="A90" s="7" t="s">
        <v>325</v>
      </c>
      <c r="B90" s="8" t="s">
        <v>3</v>
      </c>
      <c r="C90" s="14"/>
      <c r="D90" s="97"/>
      <c r="E90" s="54"/>
      <c r="F90" s="54"/>
    </row>
    <row r="91" spans="1:6" ht="20" customHeight="1">
      <c r="A91" s="93" t="s">
        <v>80</v>
      </c>
      <c r="B91" s="94" t="s">
        <v>79</v>
      </c>
      <c r="C91" s="52"/>
      <c r="D91" s="95">
        <f>SUM(C92:C93)</f>
        <v>0</v>
      </c>
      <c r="E91" s="54"/>
      <c r="F91" s="54"/>
    </row>
    <row r="92" spans="1:6" ht="20" customHeight="1">
      <c r="A92" s="7" t="s">
        <v>326</v>
      </c>
      <c r="B92" s="8" t="s">
        <v>329</v>
      </c>
      <c r="C92" s="14"/>
      <c r="D92" s="97"/>
      <c r="E92" s="54"/>
      <c r="F92" s="54"/>
    </row>
    <row r="93" spans="1:6" ht="20" customHeight="1">
      <c r="A93" s="7" t="s">
        <v>327</v>
      </c>
      <c r="B93" s="8" t="s">
        <v>328</v>
      </c>
      <c r="C93" s="14"/>
      <c r="D93" s="97"/>
      <c r="E93" s="54"/>
      <c r="F93" s="54"/>
    </row>
    <row r="94" spans="1:6" ht="20" customHeight="1">
      <c r="A94" s="93" t="s">
        <v>82</v>
      </c>
      <c r="B94" s="94" t="s">
        <v>81</v>
      </c>
      <c r="C94" s="52"/>
      <c r="D94" s="95">
        <f>SUM(C95)</f>
        <v>0</v>
      </c>
      <c r="E94" s="54"/>
      <c r="F94" s="54"/>
    </row>
    <row r="95" spans="1:6" ht="20" customHeight="1">
      <c r="A95" s="7" t="s">
        <v>330</v>
      </c>
      <c r="B95" s="8" t="s">
        <v>331</v>
      </c>
      <c r="C95" s="14"/>
      <c r="D95" s="97"/>
      <c r="E95" s="54"/>
      <c r="F95" s="54"/>
    </row>
    <row r="96" spans="1:6" ht="20" customHeight="1">
      <c r="A96" s="93" t="s">
        <v>84</v>
      </c>
      <c r="B96" s="94" t="s">
        <v>83</v>
      </c>
      <c r="C96" s="52"/>
      <c r="D96" s="95">
        <f>SUM(C97)</f>
        <v>0</v>
      </c>
      <c r="E96" s="54"/>
      <c r="F96" s="54"/>
    </row>
    <row r="97" spans="1:6" ht="20" customHeight="1">
      <c r="A97" s="7" t="s">
        <v>332</v>
      </c>
      <c r="B97" s="8" t="s">
        <v>83</v>
      </c>
      <c r="C97" s="14"/>
      <c r="D97" s="97"/>
      <c r="E97" s="54"/>
      <c r="F97" s="54"/>
    </row>
    <row r="98" spans="1:6" ht="20" customHeight="1">
      <c r="A98" s="93" t="s">
        <v>86</v>
      </c>
      <c r="B98" s="94" t="s">
        <v>85</v>
      </c>
      <c r="C98" s="52"/>
      <c r="D98" s="95">
        <f>SUM(C99)</f>
        <v>0</v>
      </c>
      <c r="E98" s="54"/>
      <c r="F98" s="54"/>
    </row>
    <row r="99" spans="1:6" ht="20" customHeight="1">
      <c r="A99" s="7" t="s">
        <v>333</v>
      </c>
      <c r="B99" s="8" t="s">
        <v>85</v>
      </c>
      <c r="C99" s="14"/>
      <c r="D99" s="97"/>
      <c r="E99" s="54"/>
      <c r="F99" s="54"/>
    </row>
    <row r="100" spans="1:6" ht="20" customHeight="1">
      <c r="A100" s="93" t="s">
        <v>88</v>
      </c>
      <c r="B100" s="94" t="s">
        <v>87</v>
      </c>
      <c r="C100" s="52"/>
      <c r="D100" s="95">
        <f>SUM(C101)</f>
        <v>0</v>
      </c>
      <c r="E100" s="54"/>
      <c r="F100" s="54"/>
    </row>
    <row r="101" spans="1:6" ht="20" customHeight="1">
      <c r="A101" s="7" t="s">
        <v>334</v>
      </c>
      <c r="B101" s="8" t="s">
        <v>87</v>
      </c>
      <c r="C101" s="14"/>
      <c r="D101" s="97"/>
      <c r="E101" s="54"/>
      <c r="F101" s="54"/>
    </row>
    <row r="102" spans="1:6" ht="20" customHeight="1">
      <c r="A102" s="93" t="s">
        <v>90</v>
      </c>
      <c r="B102" s="94" t="s">
        <v>338</v>
      </c>
      <c r="C102" s="52"/>
      <c r="D102" s="95">
        <f>SUM(C103:C105)</f>
        <v>0</v>
      </c>
      <c r="E102" s="54"/>
      <c r="F102" s="54"/>
    </row>
    <row r="103" spans="1:6" ht="20" customHeight="1">
      <c r="A103" s="7" t="s">
        <v>335</v>
      </c>
      <c r="B103" s="8" t="s">
        <v>89</v>
      </c>
      <c r="C103" s="14"/>
      <c r="D103" s="97"/>
      <c r="E103" s="54"/>
      <c r="F103" s="54"/>
    </row>
    <row r="104" spans="1:6" ht="20" customHeight="1">
      <c r="A104" s="7" t="s">
        <v>336</v>
      </c>
      <c r="B104" s="8" t="s">
        <v>339</v>
      </c>
      <c r="C104" s="14"/>
      <c r="D104" s="97"/>
      <c r="E104" s="54"/>
      <c r="F104" s="54"/>
    </row>
    <row r="105" spans="1:6" ht="20" customHeight="1">
      <c r="A105" s="7" t="s">
        <v>337</v>
      </c>
      <c r="B105" s="8" t="s">
        <v>340</v>
      </c>
      <c r="C105" s="14"/>
      <c r="D105" s="97"/>
      <c r="E105" s="54"/>
      <c r="F105" s="54"/>
    </row>
    <row r="106" spans="1:6" ht="20" customHeight="1">
      <c r="A106" s="93" t="s">
        <v>92</v>
      </c>
      <c r="B106" s="94" t="s">
        <v>91</v>
      </c>
      <c r="C106" s="52"/>
      <c r="D106" s="95">
        <f>SUM(C107)</f>
        <v>0</v>
      </c>
      <c r="E106" s="54"/>
      <c r="F106" s="54"/>
    </row>
    <row r="107" spans="1:6" ht="20" customHeight="1">
      <c r="A107" s="7" t="s">
        <v>341</v>
      </c>
      <c r="B107" s="8" t="s">
        <v>91</v>
      </c>
      <c r="C107" s="14"/>
      <c r="D107" s="97"/>
      <c r="E107" s="54"/>
      <c r="F107" s="54"/>
    </row>
    <row r="108" spans="1:6" ht="20" customHeight="1">
      <c r="A108" s="93" t="s">
        <v>94</v>
      </c>
      <c r="B108" s="94" t="s">
        <v>414</v>
      </c>
      <c r="C108" s="52"/>
      <c r="D108" s="95">
        <f>SUM(C109:C113)</f>
        <v>0</v>
      </c>
      <c r="E108" s="54"/>
      <c r="F108" s="54"/>
    </row>
    <row r="109" spans="1:6" ht="20" customHeight="1">
      <c r="A109" s="7" t="s">
        <v>342</v>
      </c>
      <c r="B109" s="8" t="s">
        <v>417</v>
      </c>
      <c r="C109" s="14"/>
      <c r="D109" s="97"/>
      <c r="E109" s="54"/>
      <c r="F109" s="54"/>
    </row>
    <row r="110" spans="1:6" ht="20" customHeight="1">
      <c r="A110" s="7" t="s">
        <v>404</v>
      </c>
      <c r="B110" s="8" t="s">
        <v>428</v>
      </c>
      <c r="C110" s="14"/>
      <c r="D110" s="97"/>
      <c r="E110" s="54"/>
      <c r="F110" s="54"/>
    </row>
    <row r="111" spans="1:6" ht="20" customHeight="1">
      <c r="A111" s="7" t="s">
        <v>419</v>
      </c>
      <c r="B111" s="8" t="s">
        <v>418</v>
      </c>
      <c r="C111" s="14"/>
      <c r="D111" s="97"/>
      <c r="E111" s="54"/>
      <c r="F111" s="54"/>
    </row>
    <row r="112" spans="1:6" ht="20" customHeight="1">
      <c r="A112" s="7" t="s">
        <v>420</v>
      </c>
      <c r="B112" s="8" t="s">
        <v>504</v>
      </c>
      <c r="C112" s="14"/>
      <c r="D112" s="97"/>
      <c r="E112" s="54"/>
      <c r="F112" s="54"/>
    </row>
    <row r="113" spans="1:6" ht="20" customHeight="1">
      <c r="A113" s="7" t="s">
        <v>503</v>
      </c>
      <c r="B113" s="8" t="s">
        <v>93</v>
      </c>
      <c r="C113" s="14"/>
      <c r="D113" s="97"/>
      <c r="E113" s="54"/>
      <c r="F113" s="54"/>
    </row>
    <row r="114" spans="1:6" ht="34.5" customHeight="1">
      <c r="A114" s="7"/>
      <c r="B114" s="8"/>
      <c r="C114" s="53"/>
      <c r="D114" s="97"/>
      <c r="E114" s="54"/>
      <c r="F114" s="54"/>
    </row>
    <row r="115" spans="1:6" ht="20" customHeight="1">
      <c r="A115" s="25" t="s">
        <v>95</v>
      </c>
      <c r="B115" s="9" t="s">
        <v>96</v>
      </c>
      <c r="C115" s="52"/>
      <c r="D115" s="97"/>
      <c r="E115" s="54"/>
      <c r="F115" s="27">
        <f>SUM(E116)</f>
        <v>0</v>
      </c>
    </row>
    <row r="116" spans="1:6" ht="20" customHeight="1">
      <c r="A116" s="22" t="s">
        <v>97</v>
      </c>
      <c r="B116" s="23" t="s">
        <v>98</v>
      </c>
      <c r="C116" s="52"/>
      <c r="D116" s="97"/>
      <c r="E116" s="24">
        <f>D117</f>
        <v>0</v>
      </c>
      <c r="F116" s="54"/>
    </row>
    <row r="117" spans="1:6" ht="20" customHeight="1">
      <c r="A117" s="93" t="s">
        <v>99</v>
      </c>
      <c r="B117" s="94" t="s">
        <v>98</v>
      </c>
      <c r="C117" s="52"/>
      <c r="D117" s="95">
        <f>SUM(C118)</f>
        <v>0</v>
      </c>
      <c r="E117" s="54"/>
      <c r="F117" s="54"/>
    </row>
    <row r="118" spans="1:6" ht="20" customHeight="1">
      <c r="A118" s="7" t="s">
        <v>343</v>
      </c>
      <c r="B118" s="8" t="s">
        <v>98</v>
      </c>
      <c r="C118" s="14"/>
      <c r="D118" s="97"/>
      <c r="E118" s="54"/>
      <c r="F118" s="54"/>
    </row>
    <row r="119" spans="1:6" ht="24" customHeight="1">
      <c r="A119" s="7"/>
      <c r="B119" s="8"/>
      <c r="C119" s="53"/>
      <c r="D119" s="97"/>
      <c r="E119" s="54"/>
      <c r="F119" s="54"/>
    </row>
    <row r="120" spans="1:6" ht="20" customHeight="1">
      <c r="A120" s="25" t="s">
        <v>100</v>
      </c>
      <c r="B120" s="9" t="s">
        <v>101</v>
      </c>
      <c r="C120" s="52"/>
      <c r="D120" s="97"/>
      <c r="E120" s="54"/>
      <c r="F120" s="27">
        <f>E121+E124+E127+E131</f>
        <v>0</v>
      </c>
    </row>
    <row r="121" spans="1:6" ht="20" customHeight="1">
      <c r="A121" s="22" t="s">
        <v>102</v>
      </c>
      <c r="B121" s="23" t="s">
        <v>216</v>
      </c>
      <c r="C121" s="52"/>
      <c r="D121" s="97"/>
      <c r="E121" s="24">
        <f>D122</f>
        <v>0</v>
      </c>
      <c r="F121" s="54"/>
    </row>
    <row r="122" spans="1:6" ht="20" customHeight="1">
      <c r="A122" s="93" t="s">
        <v>103</v>
      </c>
      <c r="B122" s="94" t="s">
        <v>364</v>
      </c>
      <c r="C122" s="52"/>
      <c r="D122" s="95">
        <f>SUM(C123)</f>
        <v>0</v>
      </c>
      <c r="E122" s="54"/>
      <c r="F122" s="54"/>
    </row>
    <row r="123" spans="1:6" ht="20" customHeight="1">
      <c r="A123" s="7" t="s">
        <v>344</v>
      </c>
      <c r="B123" s="8" t="s">
        <v>364</v>
      </c>
      <c r="C123" s="14"/>
      <c r="D123" s="97"/>
      <c r="E123" s="54"/>
      <c r="F123" s="54"/>
    </row>
    <row r="124" spans="1:6" ht="20" customHeight="1">
      <c r="A124" s="22" t="s">
        <v>104</v>
      </c>
      <c r="B124" s="23" t="s">
        <v>105</v>
      </c>
      <c r="C124" s="52"/>
      <c r="D124" s="97"/>
      <c r="E124" s="24">
        <f>D125</f>
        <v>0</v>
      </c>
      <c r="F124" s="54"/>
    </row>
    <row r="125" spans="1:6" ht="20" customHeight="1">
      <c r="A125" s="93" t="s">
        <v>106</v>
      </c>
      <c r="B125" s="94" t="s">
        <v>105</v>
      </c>
      <c r="C125" s="52"/>
      <c r="D125" s="95">
        <f>SUM(C126)</f>
        <v>0</v>
      </c>
      <c r="E125" s="54"/>
      <c r="F125" s="54"/>
    </row>
    <row r="126" spans="1:6" ht="20" customHeight="1">
      <c r="A126" s="7" t="s">
        <v>345</v>
      </c>
      <c r="B126" s="8" t="s">
        <v>366</v>
      </c>
      <c r="C126" s="14"/>
      <c r="D126" s="97"/>
      <c r="E126" s="54"/>
      <c r="F126" s="54"/>
    </row>
    <row r="127" spans="1:6" ht="20" customHeight="1">
      <c r="A127" s="22" t="s">
        <v>107</v>
      </c>
      <c r="B127" s="23" t="s">
        <v>108</v>
      </c>
      <c r="C127" s="52"/>
      <c r="D127" s="97"/>
      <c r="E127" s="24">
        <f>D128</f>
        <v>0</v>
      </c>
      <c r="F127" s="54"/>
    </row>
    <row r="128" spans="1:6" ht="20" customHeight="1">
      <c r="A128" s="93" t="s">
        <v>109</v>
      </c>
      <c r="B128" s="94" t="s">
        <v>365</v>
      </c>
      <c r="C128" s="52"/>
      <c r="D128" s="95">
        <f>SUM(C129)</f>
        <v>0</v>
      </c>
      <c r="E128" s="54"/>
      <c r="F128" s="54"/>
    </row>
    <row r="129" spans="1:7" ht="20" customHeight="1">
      <c r="A129" s="7" t="s">
        <v>363</v>
      </c>
      <c r="B129" s="8" t="s">
        <v>365</v>
      </c>
      <c r="C129" s="14"/>
      <c r="D129" s="97"/>
      <c r="E129" s="54"/>
      <c r="F129" s="54"/>
    </row>
    <row r="130" spans="1:7" ht="20" customHeight="1">
      <c r="A130" s="59"/>
      <c r="B130" s="60"/>
      <c r="C130" s="53"/>
      <c r="D130" s="112"/>
      <c r="E130" s="113"/>
      <c r="F130" s="54"/>
    </row>
    <row r="131" spans="1:7" ht="20" customHeight="1">
      <c r="A131" s="22" t="s">
        <v>110</v>
      </c>
      <c r="B131" s="23" t="s">
        <v>111</v>
      </c>
      <c r="C131" s="52"/>
      <c r="D131" s="97"/>
      <c r="E131" s="24">
        <f>D132+D134+D136+D138+D140</f>
        <v>0</v>
      </c>
      <c r="F131" s="54"/>
    </row>
    <row r="132" spans="1:7" ht="20" customHeight="1">
      <c r="A132" s="93" t="s">
        <v>112</v>
      </c>
      <c r="B132" s="94" t="s">
        <v>405</v>
      </c>
      <c r="C132" s="52"/>
      <c r="D132" s="95">
        <f>SUM(C133)</f>
        <v>0</v>
      </c>
      <c r="E132" s="54"/>
      <c r="F132" s="54"/>
      <c r="G132" s="114"/>
    </row>
    <row r="133" spans="1:7" ht="20" customHeight="1">
      <c r="A133" s="7" t="s">
        <v>346</v>
      </c>
      <c r="B133" s="8" t="s">
        <v>405</v>
      </c>
      <c r="C133" s="14"/>
      <c r="D133" s="97"/>
      <c r="E133" s="54"/>
      <c r="F133" s="54"/>
    </row>
    <row r="134" spans="1:7" ht="20" customHeight="1">
      <c r="A134" s="93" t="s">
        <v>114</v>
      </c>
      <c r="B134" s="94" t="s">
        <v>113</v>
      </c>
      <c r="C134" s="52"/>
      <c r="D134" s="95">
        <f>SUM(C135)</f>
        <v>0</v>
      </c>
      <c r="E134" s="54"/>
      <c r="F134" s="54"/>
    </row>
    <row r="135" spans="1:7" ht="20" customHeight="1">
      <c r="A135" s="7" t="s">
        <v>347</v>
      </c>
      <c r="B135" s="8" t="s">
        <v>113</v>
      </c>
      <c r="C135" s="14"/>
      <c r="D135" s="97"/>
      <c r="E135" s="54"/>
      <c r="F135" s="54"/>
    </row>
    <row r="136" spans="1:7" ht="20" customHeight="1">
      <c r="A136" s="93" t="s">
        <v>116</v>
      </c>
      <c r="B136" s="94" t="s">
        <v>115</v>
      </c>
      <c r="C136" s="52"/>
      <c r="D136" s="95">
        <f>SUM(C137)</f>
        <v>0</v>
      </c>
      <c r="E136" s="54"/>
      <c r="F136" s="54"/>
    </row>
    <row r="137" spans="1:7" ht="20" customHeight="1">
      <c r="A137" s="7" t="s">
        <v>348</v>
      </c>
      <c r="B137" s="8" t="s">
        <v>115</v>
      </c>
      <c r="C137" s="14"/>
      <c r="D137" s="97"/>
      <c r="E137" s="54"/>
      <c r="F137" s="54"/>
    </row>
    <row r="138" spans="1:7" ht="20" customHeight="1">
      <c r="A138" s="93" t="s">
        <v>118</v>
      </c>
      <c r="B138" s="94" t="s">
        <v>117</v>
      </c>
      <c r="C138" s="52"/>
      <c r="D138" s="95">
        <f>SUM(C139)</f>
        <v>0</v>
      </c>
      <c r="E138" s="54"/>
      <c r="F138" s="54"/>
    </row>
    <row r="139" spans="1:7" ht="20" customHeight="1">
      <c r="A139" s="7" t="s">
        <v>349</v>
      </c>
      <c r="B139" s="8" t="s">
        <v>117</v>
      </c>
      <c r="C139" s="14"/>
      <c r="D139" s="97"/>
      <c r="E139" s="54"/>
      <c r="F139" s="54"/>
    </row>
    <row r="140" spans="1:7" ht="20" customHeight="1">
      <c r="A140" s="93" t="s">
        <v>120</v>
      </c>
      <c r="B140" s="94" t="s">
        <v>119</v>
      </c>
      <c r="C140" s="52"/>
      <c r="D140" s="95">
        <f>SUM(C141)</f>
        <v>0</v>
      </c>
      <c r="E140" s="54"/>
      <c r="F140" s="54"/>
    </row>
    <row r="141" spans="1:7" ht="20" customHeight="1">
      <c r="A141" s="7" t="s">
        <v>350</v>
      </c>
      <c r="B141" s="8" t="s">
        <v>119</v>
      </c>
      <c r="C141" s="14"/>
      <c r="D141" s="97"/>
      <c r="E141" s="54"/>
      <c r="F141" s="54"/>
    </row>
    <row r="142" spans="1:7" ht="41.5" customHeight="1">
      <c r="A142" s="7"/>
      <c r="B142" s="8"/>
      <c r="C142" s="53"/>
      <c r="D142" s="97"/>
      <c r="E142" s="54"/>
      <c r="F142" s="54"/>
    </row>
    <row r="143" spans="1:7" ht="20" customHeight="1">
      <c r="A143" s="25" t="s">
        <v>121</v>
      </c>
      <c r="B143" s="9" t="s">
        <v>4</v>
      </c>
      <c r="C143" s="52"/>
      <c r="D143" s="97"/>
      <c r="E143" s="54"/>
      <c r="F143" s="27">
        <f>E144+E148+E172+E176</f>
        <v>0</v>
      </c>
    </row>
    <row r="144" spans="1:7" ht="20" customHeight="1">
      <c r="A144" s="22" t="s">
        <v>122</v>
      </c>
      <c r="B144" s="23" t="s">
        <v>476</v>
      </c>
      <c r="C144" s="52"/>
      <c r="D144" s="97"/>
      <c r="E144" s="24">
        <f>D145</f>
        <v>0</v>
      </c>
      <c r="F144" s="54"/>
    </row>
    <row r="145" spans="1:6" ht="20" customHeight="1">
      <c r="A145" s="93" t="s">
        <v>123</v>
      </c>
      <c r="B145" s="94" t="s">
        <v>352</v>
      </c>
      <c r="C145" s="52"/>
      <c r="D145" s="95">
        <f>SUM(C146)</f>
        <v>0</v>
      </c>
      <c r="E145" s="54"/>
      <c r="F145" s="54"/>
    </row>
    <row r="146" spans="1:6" ht="20" customHeight="1">
      <c r="A146" s="7" t="s">
        <v>351</v>
      </c>
      <c r="B146" s="8" t="s">
        <v>352</v>
      </c>
      <c r="C146" s="14"/>
      <c r="D146" s="97"/>
      <c r="E146" s="54"/>
      <c r="F146" s="54"/>
    </row>
    <row r="147" spans="1:6" ht="27.5" customHeight="1">
      <c r="A147" s="7"/>
      <c r="B147" s="8"/>
      <c r="C147" s="53"/>
      <c r="D147" s="97"/>
      <c r="E147" s="54"/>
      <c r="F147" s="54"/>
    </row>
    <row r="148" spans="1:6" ht="20" customHeight="1">
      <c r="A148" s="22" t="s">
        <v>422</v>
      </c>
      <c r="B148" s="23" t="s">
        <v>423</v>
      </c>
      <c r="C148" s="52"/>
      <c r="D148" s="97"/>
      <c r="E148" s="24">
        <f>D149+D151+D167</f>
        <v>0</v>
      </c>
      <c r="F148" s="54"/>
    </row>
    <row r="149" spans="1:6" ht="20" customHeight="1">
      <c r="A149" s="93" t="s">
        <v>424</v>
      </c>
      <c r="B149" s="94" t="s">
        <v>426</v>
      </c>
      <c r="C149" s="52"/>
      <c r="D149" s="95">
        <f>SUM(C150)</f>
        <v>0</v>
      </c>
      <c r="E149" s="54"/>
      <c r="F149" s="54"/>
    </row>
    <row r="150" spans="1:6" ht="20" customHeight="1">
      <c r="A150" s="7" t="s">
        <v>425</v>
      </c>
      <c r="B150" s="8" t="s">
        <v>426</v>
      </c>
      <c r="C150" s="14"/>
      <c r="D150" s="97"/>
      <c r="E150" s="54"/>
      <c r="F150" s="54"/>
    </row>
    <row r="151" spans="1:6" ht="20" customHeight="1">
      <c r="A151" s="93" t="s">
        <v>439</v>
      </c>
      <c r="B151" s="94" t="s">
        <v>470</v>
      </c>
      <c r="C151" s="52"/>
      <c r="D151" s="95">
        <f>SUM(C152:C166)</f>
        <v>0</v>
      </c>
      <c r="E151" s="54"/>
      <c r="F151" s="54"/>
    </row>
    <row r="152" spans="1:6" ht="20" customHeight="1">
      <c r="A152" s="7" t="s">
        <v>456</v>
      </c>
      <c r="B152" s="8" t="s">
        <v>440</v>
      </c>
      <c r="C152" s="14"/>
      <c r="D152" s="97"/>
      <c r="E152" s="54"/>
      <c r="F152" s="54"/>
    </row>
    <row r="153" spans="1:6" ht="20" customHeight="1">
      <c r="A153" s="7" t="s">
        <v>455</v>
      </c>
      <c r="B153" s="8" t="s">
        <v>441</v>
      </c>
      <c r="C153" s="14"/>
      <c r="D153" s="97"/>
      <c r="E153" s="54"/>
      <c r="F153" s="54"/>
    </row>
    <row r="154" spans="1:6" ht="20" customHeight="1">
      <c r="A154" s="7" t="s">
        <v>457</v>
      </c>
      <c r="B154" s="8" t="s">
        <v>442</v>
      </c>
      <c r="C154" s="14"/>
      <c r="D154" s="97"/>
      <c r="E154" s="54"/>
      <c r="F154" s="54"/>
    </row>
    <row r="155" spans="1:6" ht="20" customHeight="1">
      <c r="A155" s="7" t="s">
        <v>458</v>
      </c>
      <c r="B155" s="8" t="s">
        <v>443</v>
      </c>
      <c r="C155" s="14"/>
      <c r="D155" s="97"/>
      <c r="E155" s="54"/>
      <c r="F155" s="54"/>
    </row>
    <row r="156" spans="1:6" ht="20" customHeight="1">
      <c r="A156" s="7" t="s">
        <v>459</v>
      </c>
      <c r="B156" s="8" t="s">
        <v>444</v>
      </c>
      <c r="C156" s="14"/>
      <c r="D156" s="97"/>
      <c r="E156" s="54"/>
      <c r="F156" s="54"/>
    </row>
    <row r="157" spans="1:6" ht="20" customHeight="1">
      <c r="A157" s="7" t="s">
        <v>460</v>
      </c>
      <c r="B157" s="8" t="s">
        <v>445</v>
      </c>
      <c r="C157" s="14"/>
      <c r="D157" s="97"/>
      <c r="E157" s="54"/>
      <c r="F157" s="54"/>
    </row>
    <row r="158" spans="1:6" ht="20" customHeight="1">
      <c r="A158" s="7" t="s">
        <v>461</v>
      </c>
      <c r="B158" s="8" t="s">
        <v>446</v>
      </c>
      <c r="C158" s="14"/>
      <c r="D158" s="97"/>
      <c r="E158" s="54"/>
      <c r="F158" s="54"/>
    </row>
    <row r="159" spans="1:6" ht="20" customHeight="1">
      <c r="A159" s="7" t="s">
        <v>462</v>
      </c>
      <c r="B159" s="8" t="s">
        <v>447</v>
      </c>
      <c r="C159" s="14"/>
      <c r="D159" s="97"/>
      <c r="E159" s="54"/>
      <c r="F159" s="54"/>
    </row>
    <row r="160" spans="1:6" ht="20" customHeight="1">
      <c r="A160" s="7" t="s">
        <v>463</v>
      </c>
      <c r="B160" s="8" t="s">
        <v>448</v>
      </c>
      <c r="C160" s="14"/>
      <c r="D160" s="97"/>
      <c r="E160" s="54"/>
      <c r="F160" s="54"/>
    </row>
    <row r="161" spans="1:6" ht="20" customHeight="1">
      <c r="A161" s="7" t="s">
        <v>464</v>
      </c>
      <c r="B161" s="8" t="s">
        <v>449</v>
      </c>
      <c r="C161" s="14"/>
      <c r="D161" s="97"/>
      <c r="E161" s="54"/>
      <c r="F161" s="54"/>
    </row>
    <row r="162" spans="1:6" ht="20" customHeight="1">
      <c r="A162" s="7" t="s">
        <v>465</v>
      </c>
      <c r="B162" s="8" t="s">
        <v>450</v>
      </c>
      <c r="C162" s="14"/>
      <c r="D162" s="97"/>
      <c r="E162" s="54"/>
      <c r="F162" s="54"/>
    </row>
    <row r="163" spans="1:6" ht="20" customHeight="1">
      <c r="A163" s="7" t="s">
        <v>466</v>
      </c>
      <c r="B163" s="8" t="s">
        <v>451</v>
      </c>
      <c r="C163" s="14"/>
      <c r="D163" s="97"/>
      <c r="E163" s="54"/>
      <c r="F163" s="54"/>
    </row>
    <row r="164" spans="1:6" ht="20" customHeight="1">
      <c r="A164" s="7" t="s">
        <v>467</v>
      </c>
      <c r="B164" s="8" t="s">
        <v>452</v>
      </c>
      <c r="C164" s="14"/>
      <c r="D164" s="97"/>
      <c r="E164" s="54"/>
      <c r="F164" s="54"/>
    </row>
    <row r="165" spans="1:6" ht="20" customHeight="1">
      <c r="A165" s="7" t="s">
        <v>468</v>
      </c>
      <c r="B165" s="8" t="s">
        <v>453</v>
      </c>
      <c r="C165" s="14"/>
      <c r="D165" s="97"/>
      <c r="E165" s="54"/>
      <c r="F165" s="54"/>
    </row>
    <row r="166" spans="1:6" ht="20" customHeight="1">
      <c r="A166" s="7" t="s">
        <v>469</v>
      </c>
      <c r="B166" s="8" t="s">
        <v>454</v>
      </c>
      <c r="C166" s="14"/>
      <c r="D166" s="97"/>
      <c r="E166" s="54"/>
      <c r="F166" s="54"/>
    </row>
    <row r="167" spans="1:6" ht="20" customHeight="1">
      <c r="A167" s="93" t="s">
        <v>471</v>
      </c>
      <c r="B167" s="94" t="s">
        <v>438</v>
      </c>
      <c r="C167" s="52"/>
      <c r="D167" s="95">
        <f>SUM(C168:C169)</f>
        <v>0</v>
      </c>
      <c r="E167" s="54"/>
      <c r="F167" s="54"/>
    </row>
    <row r="168" spans="1:6" ht="20" customHeight="1">
      <c r="A168" s="7" t="s">
        <v>472</v>
      </c>
      <c r="B168" s="8" t="s">
        <v>483</v>
      </c>
      <c r="C168" s="14"/>
      <c r="D168" s="97"/>
      <c r="E168" s="54"/>
      <c r="F168" s="54"/>
    </row>
    <row r="169" spans="1:6" ht="20" customHeight="1">
      <c r="A169" s="7" t="s">
        <v>473</v>
      </c>
      <c r="B169" s="8" t="s">
        <v>427</v>
      </c>
      <c r="C169" s="14"/>
      <c r="D169" s="97"/>
      <c r="E169" s="54"/>
      <c r="F169" s="54"/>
    </row>
    <row r="170" spans="1:6" ht="33.5" customHeight="1">
      <c r="A170" s="59"/>
      <c r="B170" s="60"/>
      <c r="C170" s="53"/>
      <c r="D170" s="97"/>
      <c r="E170" s="54"/>
      <c r="F170" s="54"/>
    </row>
    <row r="171" spans="1:6" ht="18.5" customHeight="1">
      <c r="A171" s="59"/>
      <c r="B171" s="60"/>
      <c r="C171" s="53"/>
      <c r="D171" s="112"/>
      <c r="E171" s="113"/>
      <c r="F171" s="113"/>
    </row>
    <row r="172" spans="1:6" ht="20" customHeight="1">
      <c r="A172" s="22" t="s">
        <v>124</v>
      </c>
      <c r="B172" s="23" t="s">
        <v>477</v>
      </c>
      <c r="C172" s="52"/>
      <c r="D172" s="97"/>
      <c r="E172" s="24">
        <f>D173</f>
        <v>0</v>
      </c>
      <c r="F172" s="54"/>
    </row>
    <row r="173" spans="1:6" ht="20" customHeight="1">
      <c r="A173" s="93" t="s">
        <v>125</v>
      </c>
      <c r="B173" s="94" t="s">
        <v>477</v>
      </c>
      <c r="C173" s="52"/>
      <c r="D173" s="95">
        <f>SUM(C174)</f>
        <v>0</v>
      </c>
      <c r="E173" s="54"/>
      <c r="F173" s="54"/>
    </row>
    <row r="174" spans="1:6" ht="20" customHeight="1">
      <c r="A174" s="7" t="s">
        <v>353</v>
      </c>
      <c r="B174" s="8" t="s">
        <v>355</v>
      </c>
      <c r="C174" s="14"/>
      <c r="D174" s="97"/>
      <c r="E174" s="54"/>
      <c r="F174" s="54"/>
    </row>
    <row r="175" spans="1:6" ht="20" customHeight="1">
      <c r="A175" s="59"/>
      <c r="B175" s="60"/>
      <c r="C175" s="53"/>
      <c r="D175" s="97"/>
      <c r="E175" s="54"/>
      <c r="F175" s="54"/>
    </row>
    <row r="176" spans="1:6" ht="20" customHeight="1">
      <c r="A176" s="22" t="s">
        <v>126</v>
      </c>
      <c r="B176" s="23" t="s">
        <v>127</v>
      </c>
      <c r="C176" s="52"/>
      <c r="D176" s="97"/>
      <c r="E176" s="24">
        <f>D177</f>
        <v>0</v>
      </c>
      <c r="F176" s="54"/>
    </row>
    <row r="177" spans="1:6" ht="20" customHeight="1">
      <c r="A177" s="93" t="s">
        <v>128</v>
      </c>
      <c r="B177" s="94" t="s">
        <v>406</v>
      </c>
      <c r="C177" s="52"/>
      <c r="D177" s="95">
        <f>SUM(C178)</f>
        <v>0</v>
      </c>
      <c r="E177" s="54"/>
      <c r="F177" s="54"/>
    </row>
    <row r="178" spans="1:6" ht="20" customHeight="1">
      <c r="A178" s="7" t="s">
        <v>354</v>
      </c>
      <c r="B178" s="8" t="s">
        <v>406</v>
      </c>
      <c r="C178" s="14"/>
      <c r="D178" s="97"/>
      <c r="E178" s="54"/>
      <c r="F178" s="54"/>
    </row>
    <row r="179" spans="1:6" ht="20.5" customHeight="1">
      <c r="A179" s="59"/>
      <c r="B179" s="60"/>
      <c r="C179" s="53"/>
      <c r="D179" s="97"/>
      <c r="E179" s="54"/>
      <c r="F179" s="54"/>
    </row>
    <row r="180" spans="1:6" ht="20" customHeight="1">
      <c r="A180" s="25" t="s">
        <v>129</v>
      </c>
      <c r="B180" s="9" t="s">
        <v>130</v>
      </c>
      <c r="C180" s="52"/>
      <c r="D180" s="97"/>
      <c r="E180" s="54"/>
      <c r="F180" s="27">
        <f>E181+E186</f>
        <v>0</v>
      </c>
    </row>
    <row r="181" spans="1:6" ht="20" customHeight="1">
      <c r="A181" s="115" t="s">
        <v>131</v>
      </c>
      <c r="B181" s="116" t="s">
        <v>132</v>
      </c>
      <c r="C181" s="52"/>
      <c r="D181" s="97"/>
      <c r="E181" s="24">
        <f>D182+D184</f>
        <v>0</v>
      </c>
      <c r="F181" s="54"/>
    </row>
    <row r="182" spans="1:6" ht="20" customHeight="1">
      <c r="A182" s="93" t="s">
        <v>134</v>
      </c>
      <c r="B182" s="94" t="s">
        <v>133</v>
      </c>
      <c r="C182" s="52"/>
      <c r="D182" s="95">
        <f>SUM(C183)</f>
        <v>0</v>
      </c>
      <c r="E182" s="54"/>
      <c r="F182" s="54"/>
    </row>
    <row r="183" spans="1:6" ht="20" customHeight="1">
      <c r="A183" s="7" t="s">
        <v>356</v>
      </c>
      <c r="B183" s="8" t="s">
        <v>133</v>
      </c>
      <c r="C183" s="14"/>
      <c r="D183" s="97"/>
      <c r="E183" s="54"/>
      <c r="F183" s="54"/>
    </row>
    <row r="184" spans="1:6" ht="20" customHeight="1">
      <c r="A184" s="93" t="s">
        <v>136</v>
      </c>
      <c r="B184" s="96" t="s">
        <v>135</v>
      </c>
      <c r="C184" s="53"/>
      <c r="D184" s="95">
        <f>SUM(C185)</f>
        <v>0</v>
      </c>
      <c r="E184" s="54"/>
      <c r="F184" s="54"/>
    </row>
    <row r="185" spans="1:6" ht="20" customHeight="1">
      <c r="A185" s="7" t="s">
        <v>357</v>
      </c>
      <c r="B185" s="8" t="s">
        <v>135</v>
      </c>
      <c r="C185" s="14"/>
      <c r="D185" s="97"/>
      <c r="E185" s="54"/>
      <c r="F185" s="54"/>
    </row>
    <row r="186" spans="1:6" ht="20" customHeight="1">
      <c r="A186" s="22" t="s">
        <v>137</v>
      </c>
      <c r="B186" s="23" t="s">
        <v>2</v>
      </c>
      <c r="C186" s="52"/>
      <c r="D186" s="97"/>
      <c r="E186" s="24">
        <f>D187</f>
        <v>0</v>
      </c>
      <c r="F186" s="54"/>
    </row>
    <row r="187" spans="1:6" ht="20" customHeight="1">
      <c r="A187" s="93" t="s">
        <v>138</v>
      </c>
      <c r="B187" s="94" t="s">
        <v>2</v>
      </c>
      <c r="C187" s="52"/>
      <c r="D187" s="95">
        <f>SUM(C188)</f>
        <v>0</v>
      </c>
      <c r="E187" s="54"/>
      <c r="F187" s="54"/>
    </row>
    <row r="188" spans="1:6" ht="20" customHeight="1">
      <c r="A188" s="7" t="s">
        <v>358</v>
      </c>
      <c r="B188" s="8" t="s">
        <v>2</v>
      </c>
      <c r="C188" s="14"/>
      <c r="D188" s="97"/>
      <c r="E188" s="54"/>
      <c r="F188" s="54"/>
    </row>
    <row r="189" spans="1:6" ht="25.5" customHeight="1">
      <c r="A189" s="7"/>
      <c r="B189" s="8"/>
      <c r="C189" s="53"/>
      <c r="D189" s="97"/>
      <c r="E189" s="54"/>
      <c r="F189" s="54"/>
    </row>
    <row r="190" spans="1:6" ht="20" customHeight="1">
      <c r="A190" s="6" t="s">
        <v>139</v>
      </c>
      <c r="B190" s="9" t="s">
        <v>141</v>
      </c>
      <c r="C190" s="53"/>
      <c r="D190" s="97"/>
      <c r="E190" s="54"/>
      <c r="F190" s="27">
        <f>E191</f>
        <v>0</v>
      </c>
    </row>
    <row r="191" spans="1:6" ht="20" customHeight="1">
      <c r="A191" s="22" t="s">
        <v>140</v>
      </c>
      <c r="B191" s="23" t="s">
        <v>141</v>
      </c>
      <c r="C191" s="52"/>
      <c r="D191" s="97"/>
      <c r="E191" s="24">
        <f>D192</f>
        <v>0</v>
      </c>
      <c r="F191" s="54"/>
    </row>
    <row r="192" spans="1:6" ht="20" customHeight="1">
      <c r="A192" s="93" t="s">
        <v>142</v>
      </c>
      <c r="B192" s="94" t="s">
        <v>407</v>
      </c>
      <c r="C192" s="52"/>
      <c r="D192" s="95">
        <f>SUM(C193)</f>
        <v>0</v>
      </c>
      <c r="E192" s="54"/>
      <c r="F192" s="54"/>
    </row>
    <row r="193" spans="1:6" ht="20" customHeight="1">
      <c r="A193" s="7" t="s">
        <v>295</v>
      </c>
      <c r="B193" s="8" t="s">
        <v>407</v>
      </c>
      <c r="C193" s="14"/>
      <c r="D193" s="97"/>
      <c r="E193" s="54"/>
      <c r="F193" s="54"/>
    </row>
    <row r="194" spans="1:6" ht="48" customHeight="1">
      <c r="A194" s="7"/>
      <c r="B194" s="8"/>
      <c r="C194" s="53"/>
      <c r="D194" s="97"/>
      <c r="E194" s="54"/>
      <c r="F194" s="54"/>
    </row>
    <row r="195" spans="1:6" ht="20" customHeight="1">
      <c r="A195" s="25" t="s">
        <v>143</v>
      </c>
      <c r="B195" s="50" t="s">
        <v>144</v>
      </c>
      <c r="C195" s="52"/>
      <c r="D195" s="97"/>
      <c r="E195" s="54"/>
      <c r="F195" s="27">
        <f>E196+E199+E202</f>
        <v>0</v>
      </c>
    </row>
    <row r="196" spans="1:6" ht="20" customHeight="1">
      <c r="A196" s="22" t="s">
        <v>145</v>
      </c>
      <c r="B196" s="23" t="s">
        <v>146</v>
      </c>
      <c r="C196" s="52"/>
      <c r="D196" s="97"/>
      <c r="E196" s="24">
        <f>D197</f>
        <v>0</v>
      </c>
      <c r="F196" s="54"/>
    </row>
    <row r="197" spans="1:6" ht="20" customHeight="1">
      <c r="A197" s="93" t="s">
        <v>147</v>
      </c>
      <c r="B197" s="94" t="s">
        <v>146</v>
      </c>
      <c r="C197" s="52"/>
      <c r="D197" s="95">
        <f>SUM(C198)</f>
        <v>0</v>
      </c>
      <c r="E197" s="54"/>
      <c r="F197" s="54"/>
    </row>
    <row r="198" spans="1:6" ht="20" customHeight="1">
      <c r="A198" s="7" t="s">
        <v>359</v>
      </c>
      <c r="B198" s="8" t="s">
        <v>146</v>
      </c>
      <c r="C198" s="14"/>
      <c r="D198" s="97"/>
      <c r="E198" s="54"/>
      <c r="F198" s="54"/>
    </row>
    <row r="199" spans="1:6" ht="20" customHeight="1">
      <c r="A199" s="22" t="s">
        <v>148</v>
      </c>
      <c r="B199" s="23" t="s">
        <v>149</v>
      </c>
      <c r="C199" s="52"/>
      <c r="D199" s="97"/>
      <c r="E199" s="24">
        <f>D200</f>
        <v>0</v>
      </c>
      <c r="F199" s="54"/>
    </row>
    <row r="200" spans="1:6" ht="20" customHeight="1">
      <c r="A200" s="93" t="s">
        <v>150</v>
      </c>
      <c r="B200" s="94" t="s">
        <v>149</v>
      </c>
      <c r="C200" s="52"/>
      <c r="D200" s="95">
        <f>SUM(C201)</f>
        <v>0</v>
      </c>
      <c r="E200" s="54"/>
      <c r="F200" s="54"/>
    </row>
    <row r="201" spans="1:6" ht="20" customHeight="1">
      <c r="A201" s="7" t="s">
        <v>360</v>
      </c>
      <c r="B201" s="8" t="s">
        <v>149</v>
      </c>
      <c r="C201" s="14"/>
      <c r="D201" s="97"/>
      <c r="E201" s="54"/>
      <c r="F201" s="54"/>
    </row>
    <row r="202" spans="1:6" ht="20" customHeight="1">
      <c r="A202" s="22" t="s">
        <v>151</v>
      </c>
      <c r="B202" s="23" t="s">
        <v>152</v>
      </c>
      <c r="C202" s="52"/>
      <c r="D202" s="97"/>
      <c r="E202" s="24">
        <f>D203</f>
        <v>0</v>
      </c>
      <c r="F202" s="54"/>
    </row>
    <row r="203" spans="1:6" ht="20" customHeight="1">
      <c r="A203" s="93" t="s">
        <v>153</v>
      </c>
      <c r="B203" s="94" t="s">
        <v>152</v>
      </c>
      <c r="C203" s="52"/>
      <c r="D203" s="95">
        <f>SUM(C204)</f>
        <v>0</v>
      </c>
      <c r="E203" s="54"/>
      <c r="F203" s="54"/>
    </row>
    <row r="204" spans="1:6" ht="20" customHeight="1">
      <c r="A204" s="7" t="s">
        <v>361</v>
      </c>
      <c r="B204" s="8" t="s">
        <v>152</v>
      </c>
      <c r="C204" s="14"/>
      <c r="D204" s="97"/>
      <c r="E204" s="54"/>
      <c r="F204" s="54"/>
    </row>
    <row r="205" spans="1:6" ht="88" customHeight="1">
      <c r="D205" s="103"/>
      <c r="E205" s="55"/>
      <c r="F205" s="55"/>
    </row>
    <row r="206" spans="1:6" ht="12.5" hidden="1" customHeight="1">
      <c r="D206" s="103"/>
      <c r="E206" s="55"/>
      <c r="F206" s="55"/>
    </row>
    <row r="207" spans="1:6" ht="18.5" customHeight="1">
      <c r="D207" s="103"/>
      <c r="E207" s="55"/>
      <c r="F207" s="55"/>
    </row>
    <row r="208" spans="1:6" ht="27" customHeight="1">
      <c r="D208" s="103"/>
      <c r="E208" s="55"/>
      <c r="F208" s="55"/>
    </row>
    <row r="209" spans="1:6" ht="24" customHeight="1">
      <c r="A209" s="109" t="s">
        <v>551</v>
      </c>
      <c r="B209" s="139" t="s">
        <v>561</v>
      </c>
      <c r="C209" s="145"/>
      <c r="D209" s="145"/>
      <c r="E209" s="146"/>
      <c r="F209" s="108">
        <f>SUM(C210:C243)</f>
        <v>0</v>
      </c>
    </row>
    <row r="210" spans="1:6" ht="20" customHeight="1">
      <c r="A210" s="7" t="s">
        <v>524</v>
      </c>
      <c r="B210" s="8" t="s">
        <v>8</v>
      </c>
      <c r="C210" s="67"/>
      <c r="D210" s="104"/>
      <c r="E210" s="69"/>
      <c r="F210" s="55"/>
    </row>
    <row r="211" spans="1:6" ht="20" customHeight="1">
      <c r="A211" s="7" t="s">
        <v>525</v>
      </c>
      <c r="B211" s="8" t="s">
        <v>543</v>
      </c>
      <c r="C211" s="67"/>
      <c r="D211" s="103"/>
      <c r="E211" s="55"/>
      <c r="F211" s="55"/>
    </row>
    <row r="212" spans="1:6" ht="20" customHeight="1">
      <c r="A212" s="7" t="s">
        <v>519</v>
      </c>
      <c r="B212" s="66" t="s">
        <v>9</v>
      </c>
      <c r="C212" s="20"/>
      <c r="D212" s="103"/>
      <c r="E212" s="55"/>
      <c r="F212" s="55"/>
    </row>
    <row r="213" spans="1:6" ht="20" customHeight="1">
      <c r="A213" s="7" t="s">
        <v>518</v>
      </c>
      <c r="B213" s="8" t="s">
        <v>10</v>
      </c>
      <c r="C213" s="20"/>
      <c r="D213" s="103"/>
      <c r="E213" s="55"/>
      <c r="F213" s="55"/>
    </row>
    <row r="214" spans="1:6" ht="20" customHeight="1">
      <c r="A214" s="7" t="s">
        <v>384</v>
      </c>
      <c r="B214" s="8" t="s">
        <v>11</v>
      </c>
      <c r="C214" s="20"/>
      <c r="D214" s="103"/>
      <c r="E214" s="55"/>
      <c r="F214" s="55"/>
    </row>
    <row r="215" spans="1:6" ht="20" customHeight="1">
      <c r="A215" s="7" t="s">
        <v>385</v>
      </c>
      <c r="B215" s="8" t="s">
        <v>12</v>
      </c>
      <c r="C215" s="20"/>
      <c r="D215" s="103"/>
      <c r="E215" s="55"/>
      <c r="F215" s="55"/>
    </row>
    <row r="216" spans="1:6" ht="20" customHeight="1">
      <c r="A216" s="7" t="s">
        <v>386</v>
      </c>
      <c r="B216" s="8" t="s">
        <v>0</v>
      </c>
      <c r="C216" s="20"/>
      <c r="D216" s="103"/>
      <c r="E216" s="55"/>
      <c r="F216" s="55"/>
    </row>
    <row r="217" spans="1:6" ht="20" customHeight="1">
      <c r="A217" s="7" t="s">
        <v>387</v>
      </c>
      <c r="B217" s="8" t="s">
        <v>13</v>
      </c>
      <c r="C217" s="20"/>
      <c r="D217" s="103"/>
      <c r="E217" s="55"/>
      <c r="F217" s="55"/>
    </row>
    <row r="218" spans="1:6" ht="20" customHeight="1">
      <c r="A218" s="7" t="s">
        <v>388</v>
      </c>
      <c r="B218" s="8" t="s">
        <v>14</v>
      </c>
      <c r="C218" s="20"/>
      <c r="D218" s="103"/>
      <c r="E218" s="55"/>
      <c r="F218" s="55"/>
    </row>
    <row r="219" spans="1:6" ht="20" customHeight="1">
      <c r="A219" s="7" t="s">
        <v>389</v>
      </c>
      <c r="B219" s="8" t="s">
        <v>15</v>
      </c>
      <c r="C219" s="20"/>
      <c r="D219" s="103"/>
      <c r="E219" s="55"/>
      <c r="F219" s="55"/>
    </row>
    <row r="220" spans="1:6" ht="20" customHeight="1">
      <c r="A220" s="7" t="s">
        <v>506</v>
      </c>
      <c r="B220" s="8" t="s">
        <v>16</v>
      </c>
      <c r="C220" s="20"/>
      <c r="D220" s="103"/>
      <c r="E220" s="55"/>
      <c r="F220" s="55"/>
    </row>
    <row r="221" spans="1:6" ht="20" customHeight="1">
      <c r="A221" s="7" t="s">
        <v>507</v>
      </c>
      <c r="B221" s="8" t="s">
        <v>17</v>
      </c>
      <c r="C221" s="20"/>
      <c r="D221" s="103"/>
      <c r="E221" s="55"/>
      <c r="F221" s="55"/>
    </row>
    <row r="222" spans="1:6" ht="20" customHeight="1">
      <c r="A222" s="7" t="s">
        <v>508</v>
      </c>
      <c r="B222" s="8" t="s">
        <v>18</v>
      </c>
      <c r="C222" s="20"/>
      <c r="D222" s="103"/>
      <c r="E222" s="55"/>
      <c r="F222" s="55"/>
    </row>
    <row r="223" spans="1:6" ht="20" customHeight="1">
      <c r="A223" s="7" t="s">
        <v>533</v>
      </c>
      <c r="B223" s="8" t="s">
        <v>537</v>
      </c>
      <c r="C223" s="20"/>
      <c r="D223" s="103"/>
      <c r="E223" s="55"/>
      <c r="F223" s="55"/>
    </row>
    <row r="224" spans="1:6" ht="20" customHeight="1">
      <c r="A224" s="7" t="s">
        <v>516</v>
      </c>
      <c r="B224" s="8" t="s">
        <v>19</v>
      </c>
      <c r="C224" s="20"/>
      <c r="D224" s="103"/>
      <c r="E224" s="55"/>
      <c r="F224" s="55"/>
    </row>
    <row r="225" spans="1:6" ht="20" customHeight="1">
      <c r="A225" s="7" t="s">
        <v>509</v>
      </c>
      <c r="B225" s="8" t="s">
        <v>20</v>
      </c>
      <c r="C225" s="20"/>
      <c r="D225" s="103"/>
      <c r="E225" s="55"/>
      <c r="F225" s="55"/>
    </row>
    <row r="226" spans="1:6" ht="20" customHeight="1">
      <c r="A226" s="7" t="s">
        <v>505</v>
      </c>
      <c r="B226" s="8" t="s">
        <v>542</v>
      </c>
      <c r="C226" s="67"/>
      <c r="D226" s="103"/>
      <c r="E226" s="55"/>
      <c r="F226" s="55"/>
    </row>
    <row r="227" spans="1:6" ht="20" customHeight="1">
      <c r="A227" s="7" t="s">
        <v>379</v>
      </c>
      <c r="B227" s="8" t="s">
        <v>548</v>
      </c>
      <c r="C227" s="67"/>
      <c r="D227" s="103"/>
      <c r="E227" s="55"/>
      <c r="F227" s="55"/>
    </row>
    <row r="228" spans="1:6" ht="20" customHeight="1">
      <c r="A228" s="7" t="s">
        <v>547</v>
      </c>
      <c r="B228" s="8" t="s">
        <v>549</v>
      </c>
      <c r="C228" s="67"/>
      <c r="D228" s="103"/>
      <c r="E228" s="55"/>
      <c r="F228" s="55"/>
    </row>
    <row r="229" spans="1:6" ht="20" customHeight="1">
      <c r="A229" s="7" t="s">
        <v>514</v>
      </c>
      <c r="B229" s="8" t="s">
        <v>538</v>
      </c>
      <c r="C229" s="67"/>
      <c r="D229" s="103"/>
      <c r="E229" s="55"/>
      <c r="F229" s="55"/>
    </row>
    <row r="230" spans="1:6" ht="20" customHeight="1">
      <c r="A230" s="7" t="s">
        <v>381</v>
      </c>
      <c r="B230" s="8" t="s">
        <v>539</v>
      </c>
      <c r="C230" s="67"/>
      <c r="D230" s="103"/>
      <c r="E230" s="55"/>
      <c r="F230" s="55"/>
    </row>
    <row r="231" spans="1:6" ht="20" customHeight="1">
      <c r="A231" s="7" t="s">
        <v>382</v>
      </c>
      <c r="B231" s="8" t="s">
        <v>540</v>
      </c>
      <c r="C231" s="67"/>
      <c r="D231" s="103"/>
      <c r="E231" s="55"/>
      <c r="F231" s="55"/>
    </row>
    <row r="232" spans="1:6" ht="20" customHeight="1">
      <c r="A232" s="7" t="s">
        <v>523</v>
      </c>
      <c r="B232" s="8" t="s">
        <v>541</v>
      </c>
      <c r="C232" s="67"/>
      <c r="D232" s="103"/>
      <c r="E232" s="55"/>
      <c r="F232" s="55"/>
    </row>
    <row r="233" spans="1:6" ht="20" customHeight="1">
      <c r="A233" s="7" t="s">
        <v>377</v>
      </c>
      <c r="B233" s="8" t="s">
        <v>513</v>
      </c>
      <c r="C233" s="67"/>
      <c r="D233" s="103"/>
      <c r="E233" s="55"/>
      <c r="F233" s="55"/>
    </row>
    <row r="234" spans="1:6" ht="20" customHeight="1">
      <c r="A234" s="7" t="s">
        <v>511</v>
      </c>
      <c r="B234" s="8" t="s">
        <v>512</v>
      </c>
      <c r="C234" s="67"/>
      <c r="D234" s="103"/>
      <c r="E234" s="55"/>
      <c r="F234" s="55"/>
    </row>
    <row r="235" spans="1:6" ht="20" customHeight="1">
      <c r="A235" s="7" t="s">
        <v>376</v>
      </c>
      <c r="B235" s="66" t="s">
        <v>510</v>
      </c>
      <c r="C235" s="67"/>
      <c r="D235" s="103"/>
      <c r="E235" s="55"/>
      <c r="F235" s="55"/>
    </row>
    <row r="236" spans="1:6" ht="20" customHeight="1">
      <c r="A236" s="7" t="s">
        <v>526</v>
      </c>
      <c r="B236" s="8" t="s">
        <v>532</v>
      </c>
      <c r="C236" s="67"/>
      <c r="D236" s="103"/>
      <c r="E236" s="55"/>
      <c r="F236" s="55"/>
    </row>
    <row r="237" spans="1:6" ht="20" customHeight="1">
      <c r="A237" s="7" t="s">
        <v>527</v>
      </c>
      <c r="B237" s="8" t="s">
        <v>23</v>
      </c>
      <c r="C237" s="67"/>
      <c r="D237" s="103"/>
      <c r="E237" s="55"/>
      <c r="F237" s="55"/>
    </row>
    <row r="238" spans="1:6" ht="20" customHeight="1">
      <c r="A238" s="7" t="s">
        <v>534</v>
      </c>
      <c r="B238" s="8" t="s">
        <v>536</v>
      </c>
      <c r="C238" s="20"/>
      <c r="D238" s="103"/>
      <c r="E238" s="55"/>
      <c r="F238" s="55"/>
    </row>
    <row r="239" spans="1:6" ht="20" customHeight="1">
      <c r="A239" s="7" t="s">
        <v>517</v>
      </c>
      <c r="B239" s="8" t="s">
        <v>24</v>
      </c>
      <c r="C239" s="20"/>
      <c r="D239" s="103"/>
      <c r="E239" s="55"/>
      <c r="F239" s="55"/>
    </row>
    <row r="240" spans="1:6" ht="20" customHeight="1">
      <c r="A240" s="7" t="s">
        <v>515</v>
      </c>
      <c r="B240" s="8" t="s">
        <v>25</v>
      </c>
      <c r="C240" s="20"/>
      <c r="D240" s="103"/>
      <c r="E240" s="55"/>
      <c r="F240" s="55"/>
    </row>
    <row r="241" spans="1:6" ht="20" customHeight="1">
      <c r="A241" s="7" t="s">
        <v>528</v>
      </c>
      <c r="B241" s="8" t="s">
        <v>530</v>
      </c>
      <c r="C241" s="20"/>
      <c r="D241" s="103"/>
      <c r="E241" s="55"/>
      <c r="F241" s="55"/>
    </row>
    <row r="242" spans="1:6" ht="20" customHeight="1">
      <c r="A242" s="7" t="s">
        <v>529</v>
      </c>
      <c r="B242" s="8" t="s">
        <v>531</v>
      </c>
      <c r="C242" s="20"/>
      <c r="D242" s="103"/>
      <c r="E242" s="55"/>
      <c r="F242" s="55"/>
    </row>
    <row r="243" spans="1:6" ht="20" customHeight="1">
      <c r="A243" s="7" t="s">
        <v>520</v>
      </c>
      <c r="B243" s="8" t="s">
        <v>26</v>
      </c>
      <c r="C243" s="105"/>
      <c r="D243" s="103"/>
      <c r="E243" s="55"/>
      <c r="F243" s="55"/>
    </row>
    <row r="244" spans="1:6" ht="15" thickBot="1">
      <c r="D244" s="103"/>
      <c r="E244" s="55"/>
      <c r="F244" s="55"/>
    </row>
    <row r="245" spans="1:6" ht="23" customHeight="1" thickBot="1">
      <c r="A245" s="134" t="s">
        <v>570</v>
      </c>
      <c r="B245" s="135"/>
      <c r="C245" s="135"/>
      <c r="D245" s="135"/>
      <c r="E245" s="136"/>
      <c r="F245" s="111">
        <f>F13+F209</f>
        <v>0</v>
      </c>
    </row>
    <row r="246" spans="1:6">
      <c r="D246" s="103"/>
      <c r="E246" s="55"/>
      <c r="F246" s="55"/>
    </row>
    <row r="247" spans="1:6">
      <c r="D247" s="103"/>
      <c r="E247" s="55"/>
      <c r="F247" s="55"/>
    </row>
    <row r="248" spans="1:6">
      <c r="D248" s="103"/>
      <c r="E248" s="55"/>
      <c r="F248" s="55"/>
    </row>
    <row r="249" spans="1:6">
      <c r="D249" s="103"/>
      <c r="E249" s="55"/>
      <c r="F249" s="55"/>
    </row>
    <row r="250" spans="1:6">
      <c r="D250" s="103"/>
      <c r="E250" s="55"/>
      <c r="F250" s="55"/>
    </row>
    <row r="251" spans="1:6">
      <c r="D251" s="103"/>
      <c r="E251" s="55"/>
    </row>
    <row r="252" spans="1:6">
      <c r="D252" s="103"/>
      <c r="E252" s="55"/>
    </row>
    <row r="253" spans="1:6">
      <c r="D253" s="103"/>
      <c r="E253" s="55"/>
    </row>
    <row r="254" spans="1:6">
      <c r="D254" s="103"/>
      <c r="E254" s="55"/>
    </row>
    <row r="255" spans="1:6">
      <c r="D255" s="103"/>
      <c r="E255" s="55"/>
    </row>
    <row r="256" spans="1:6">
      <c r="D256" s="103"/>
      <c r="E256" s="55"/>
    </row>
    <row r="257" spans="4:4">
      <c r="D257" s="103"/>
    </row>
    <row r="258" spans="4:4">
      <c r="D258" s="103"/>
    </row>
  </sheetData>
  <mergeCells count="7">
    <mergeCell ref="A245:E245"/>
    <mergeCell ref="B3:C3"/>
    <mergeCell ref="B5:C5"/>
    <mergeCell ref="A8:B8"/>
    <mergeCell ref="A10:B10"/>
    <mergeCell ref="B13:E13"/>
    <mergeCell ref="B209:E209"/>
  </mergeCells>
  <pageMargins left="0.31496062992125984" right="0.11811023622047245" top="0.59055118110236227" bottom="0.39370078740157483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4"/>
  <sheetViews>
    <sheetView topLeftCell="A28" workbookViewId="0">
      <selection activeCell="C38" sqref="C38:G38"/>
    </sheetView>
  </sheetViews>
  <sheetFormatPr baseColWidth="10" defaultRowHeight="14.5"/>
  <cols>
    <col min="1" max="1" width="12.08984375" customWidth="1"/>
    <col min="2" max="2" width="1.6328125" customWidth="1"/>
    <col min="3" max="3" width="47" customWidth="1"/>
    <col min="4" max="4" width="12" style="75" customWidth="1"/>
    <col min="5" max="5" width="1.6328125" customWidth="1"/>
    <col min="6" max="6" width="7.7265625" customWidth="1"/>
    <col min="7" max="7" width="8" customWidth="1"/>
  </cols>
  <sheetData>
    <row r="1" spans="1:8" ht="5" customHeight="1" thickBot="1">
      <c r="A1" s="2"/>
      <c r="C1" s="10"/>
      <c r="D1" s="11"/>
      <c r="E1" s="12"/>
      <c r="F1" s="12"/>
      <c r="G1" s="12"/>
    </row>
    <row r="2" spans="1:8" ht="8" customHeight="1">
      <c r="A2" s="34"/>
      <c r="B2" s="35"/>
      <c r="C2" s="36"/>
      <c r="D2" s="37"/>
      <c r="E2" s="38"/>
      <c r="F2" s="38"/>
      <c r="G2" s="39"/>
    </row>
    <row r="3" spans="1:8" ht="15.5">
      <c r="A3" s="46" t="s">
        <v>431</v>
      </c>
      <c r="B3" s="137"/>
      <c r="C3" s="138"/>
      <c r="D3" s="32" t="s">
        <v>432</v>
      </c>
      <c r="E3" s="30"/>
      <c r="F3" s="30"/>
      <c r="G3" s="40"/>
    </row>
    <row r="4" spans="1:8" ht="15.5">
      <c r="A4" s="47" t="s">
        <v>433</v>
      </c>
      <c r="B4" s="31"/>
      <c r="C4" s="29"/>
      <c r="D4" s="106" t="s">
        <v>434</v>
      </c>
      <c r="E4" s="150"/>
      <c r="F4" s="151"/>
      <c r="G4" s="40"/>
    </row>
    <row r="5" spans="1:8" ht="15.5">
      <c r="A5" s="46" t="s">
        <v>435</v>
      </c>
      <c r="B5" s="70"/>
      <c r="C5" s="149"/>
      <c r="D5" s="149"/>
      <c r="E5" s="149"/>
      <c r="F5" s="90"/>
      <c r="G5" s="40"/>
    </row>
    <row r="6" spans="1:8" ht="8.5" customHeight="1" thickBot="1">
      <c r="A6" s="41"/>
      <c r="B6" s="42"/>
      <c r="C6" s="43"/>
      <c r="D6" s="44"/>
      <c r="E6" s="44"/>
      <c r="F6" s="44"/>
      <c r="G6" s="45"/>
    </row>
    <row r="8" spans="1:8" ht="21" customHeight="1">
      <c r="C8" s="63"/>
      <c r="D8" s="71"/>
      <c r="E8" s="63"/>
      <c r="F8" s="63"/>
      <c r="G8" s="63"/>
      <c r="H8" s="63"/>
    </row>
    <row r="9" spans="1:8" ht="18.5">
      <c r="B9" s="155" t="s">
        <v>562</v>
      </c>
      <c r="C9" s="155"/>
      <c r="D9" s="155"/>
      <c r="E9" s="155"/>
      <c r="F9" s="91"/>
      <c r="G9" s="63"/>
      <c r="H9" s="63"/>
    </row>
    <row r="10" spans="1:8" ht="19" customHeight="1">
      <c r="C10" s="63"/>
      <c r="D10" s="71"/>
      <c r="E10" s="63"/>
      <c r="F10" s="63"/>
      <c r="G10" s="63"/>
      <c r="H10" s="63"/>
    </row>
    <row r="11" spans="1:8" ht="15" customHeight="1">
      <c r="B11" s="83"/>
      <c r="C11" s="80"/>
      <c r="D11" s="81"/>
      <c r="E11" s="82"/>
      <c r="F11" s="92"/>
      <c r="G11" s="63"/>
      <c r="H11" s="63"/>
    </row>
    <row r="12" spans="1:8" ht="10" customHeight="1">
      <c r="B12" s="84"/>
      <c r="C12" s="63"/>
      <c r="D12" s="71"/>
      <c r="E12" s="89"/>
      <c r="F12" s="92"/>
      <c r="G12" s="63"/>
      <c r="H12" s="63"/>
    </row>
    <row r="13" spans="1:8" ht="15.5">
      <c r="B13" s="84"/>
      <c r="C13" s="154" t="s">
        <v>563</v>
      </c>
      <c r="D13" s="154"/>
      <c r="E13" s="89"/>
      <c r="F13" s="92"/>
      <c r="G13" s="77"/>
      <c r="H13" s="63"/>
    </row>
    <row r="14" spans="1:8" ht="6" customHeight="1">
      <c r="B14" s="84"/>
      <c r="C14" s="63"/>
      <c r="D14" s="71"/>
      <c r="E14" s="89"/>
      <c r="F14" s="92"/>
      <c r="G14" s="63"/>
      <c r="H14" s="63"/>
    </row>
    <row r="15" spans="1:8" ht="20" customHeight="1">
      <c r="B15" s="84"/>
      <c r="C15" s="78" t="s">
        <v>553</v>
      </c>
      <c r="D15" s="79"/>
      <c r="E15" s="89"/>
      <c r="F15" s="92"/>
      <c r="G15" s="76" t="s">
        <v>552</v>
      </c>
      <c r="H15" s="63"/>
    </row>
    <row r="16" spans="1:8" ht="20" customHeight="1">
      <c r="B16" s="84"/>
      <c r="C16" s="78" t="s">
        <v>554</v>
      </c>
      <c r="D16" s="79"/>
      <c r="E16" s="89"/>
      <c r="F16" s="92"/>
      <c r="G16" s="63"/>
      <c r="H16" s="63"/>
    </row>
    <row r="17" spans="2:8" ht="20" customHeight="1">
      <c r="B17" s="84"/>
      <c r="C17" s="78" t="s">
        <v>556</v>
      </c>
      <c r="D17" s="79">
        <f>'INGRESOS-COBROS'!F135</f>
        <v>0</v>
      </c>
      <c r="E17" s="89"/>
      <c r="F17" s="92"/>
      <c r="G17" s="76" t="s">
        <v>552</v>
      </c>
      <c r="H17" s="63"/>
    </row>
    <row r="18" spans="2:8" ht="20" customHeight="1">
      <c r="B18" s="84"/>
      <c r="C18" s="78" t="s">
        <v>557</v>
      </c>
      <c r="D18" s="79">
        <f>'GASTOS-PAGOS'!F245-'GASTOS-PAGOS'!F195</f>
        <v>0</v>
      </c>
      <c r="E18" s="89"/>
      <c r="F18" s="92"/>
      <c r="G18" s="76"/>
      <c r="H18" s="63"/>
    </row>
    <row r="19" spans="2:8" ht="20" customHeight="1">
      <c r="B19" s="84"/>
      <c r="C19" s="78" t="s">
        <v>555</v>
      </c>
      <c r="D19" s="79">
        <f>D15+D16+D17-D18</f>
        <v>0</v>
      </c>
      <c r="E19" s="89"/>
      <c r="F19" s="92"/>
      <c r="G19" s="76" t="s">
        <v>552</v>
      </c>
      <c r="H19" s="63"/>
    </row>
    <row r="20" spans="2:8">
      <c r="B20" s="84"/>
      <c r="C20" s="63" t="s">
        <v>552</v>
      </c>
      <c r="D20" s="71"/>
      <c r="E20" s="89"/>
      <c r="F20" s="92"/>
      <c r="G20" s="63"/>
      <c r="H20" s="63"/>
    </row>
    <row r="21" spans="2:8" ht="15" customHeight="1">
      <c r="B21" s="85"/>
      <c r="C21" s="86" t="s">
        <v>552</v>
      </c>
      <c r="D21" s="87"/>
      <c r="E21" s="88"/>
      <c r="F21" s="92"/>
      <c r="G21" s="63"/>
      <c r="H21" s="63"/>
    </row>
    <row r="22" spans="2:8" ht="18.5" customHeight="1">
      <c r="B22" s="63"/>
      <c r="C22" s="63" t="s">
        <v>552</v>
      </c>
      <c r="D22" s="71"/>
      <c r="E22" s="63"/>
      <c r="F22" s="92"/>
      <c r="G22" s="63"/>
      <c r="H22" s="63"/>
    </row>
    <row r="23" spans="2:8" ht="15.5">
      <c r="C23" s="157" t="s">
        <v>564</v>
      </c>
      <c r="D23" s="158"/>
      <c r="E23" s="63"/>
      <c r="F23" s="63"/>
      <c r="G23" s="63"/>
      <c r="H23" s="63"/>
    </row>
    <row r="24" spans="2:8">
      <c r="C24" s="63" t="s">
        <v>552</v>
      </c>
      <c r="D24" s="71"/>
      <c r="E24" s="63"/>
      <c r="F24" s="63"/>
      <c r="G24" s="63"/>
      <c r="H24" s="63"/>
    </row>
    <row r="25" spans="2:8">
      <c r="C25" s="153"/>
      <c r="D25" s="153"/>
      <c r="E25" s="153"/>
      <c r="F25" s="153"/>
      <c r="G25" s="153"/>
      <c r="H25" s="153"/>
    </row>
    <row r="26" spans="2:8">
      <c r="C26" s="153"/>
      <c r="D26" s="153"/>
      <c r="E26" s="153"/>
      <c r="F26" s="153"/>
      <c r="G26" s="153"/>
      <c r="H26" s="153"/>
    </row>
    <row r="27" spans="2:8" ht="15.5">
      <c r="C27" s="72" t="s">
        <v>552</v>
      </c>
      <c r="D27" s="73"/>
      <c r="E27" s="63"/>
      <c r="F27" s="63"/>
      <c r="G27" s="74"/>
      <c r="H27" s="63"/>
    </row>
    <row r="28" spans="2:8" ht="15.5">
      <c r="C28" s="72"/>
      <c r="D28" s="73"/>
      <c r="E28" s="63"/>
      <c r="F28" s="63"/>
      <c r="G28" s="74"/>
      <c r="H28" s="63"/>
    </row>
    <row r="29" spans="2:8" ht="15.5">
      <c r="C29" s="72"/>
      <c r="D29" s="73"/>
      <c r="E29" s="63"/>
      <c r="F29" s="63"/>
      <c r="G29" s="74"/>
      <c r="H29" s="63"/>
    </row>
    <row r="30" spans="2:8" ht="15.5">
      <c r="C30" s="72"/>
      <c r="D30" s="73"/>
      <c r="E30" s="63"/>
      <c r="F30" s="63"/>
      <c r="G30" s="74"/>
      <c r="H30" s="63"/>
    </row>
    <row r="31" spans="2:8" ht="15.5">
      <c r="C31" s="72"/>
      <c r="D31" s="73"/>
      <c r="E31" s="63"/>
      <c r="F31" s="63"/>
      <c r="G31" s="74"/>
      <c r="H31" s="63"/>
    </row>
    <row r="32" spans="2:8" ht="15.5">
      <c r="C32" s="72"/>
      <c r="D32" s="73"/>
      <c r="E32" s="63"/>
      <c r="F32" s="63"/>
      <c r="G32" s="74"/>
      <c r="H32" s="63"/>
    </row>
    <row r="33" spans="1:8">
      <c r="C33" s="156"/>
      <c r="D33" s="156"/>
      <c r="E33" s="156"/>
      <c r="F33" s="156"/>
      <c r="G33" s="156"/>
      <c r="H33" s="156"/>
    </row>
    <row r="34" spans="1:8">
      <c r="C34" s="153"/>
      <c r="D34" s="153"/>
      <c r="E34" s="153"/>
      <c r="F34" s="153"/>
      <c r="G34" s="153"/>
      <c r="H34" s="153"/>
    </row>
    <row r="35" spans="1:8">
      <c r="C35" s="63"/>
      <c r="D35" s="71"/>
      <c r="E35" s="63"/>
      <c r="F35" s="63"/>
      <c r="G35" s="63"/>
      <c r="H35" s="63"/>
    </row>
    <row r="36" spans="1:8">
      <c r="C36" s="63"/>
      <c r="D36" s="71"/>
      <c r="E36" s="63"/>
      <c r="F36" s="63"/>
      <c r="G36" s="63"/>
      <c r="H36" s="63"/>
    </row>
    <row r="37" spans="1:8">
      <c r="A37" s="159" t="s">
        <v>565</v>
      </c>
      <c r="B37" s="159"/>
      <c r="C37" s="159"/>
      <c r="D37" s="159"/>
      <c r="E37" s="159"/>
      <c r="F37" s="159"/>
      <c r="G37" s="159"/>
      <c r="H37" s="63"/>
    </row>
    <row r="38" spans="1:8">
      <c r="C38" s="160" t="s">
        <v>566</v>
      </c>
      <c r="D38" s="160"/>
      <c r="E38" s="160"/>
      <c r="F38" s="160"/>
      <c r="G38" s="160"/>
      <c r="H38" s="63"/>
    </row>
    <row r="39" spans="1:8">
      <c r="C39" s="64"/>
      <c r="D39" s="71"/>
      <c r="E39" s="63"/>
      <c r="F39" s="63"/>
      <c r="G39" s="63"/>
      <c r="H39" s="63"/>
    </row>
    <row r="40" spans="1:8">
      <c r="C40" s="64"/>
      <c r="D40" s="71"/>
      <c r="E40" s="63"/>
      <c r="F40" s="63"/>
      <c r="G40" s="63"/>
      <c r="H40" s="63"/>
    </row>
    <row r="41" spans="1:8">
      <c r="C41" s="152"/>
      <c r="D41" s="152"/>
      <c r="E41" s="152"/>
      <c r="F41" s="152"/>
      <c r="G41" s="152"/>
      <c r="H41" s="152"/>
    </row>
    <row r="42" spans="1:8">
      <c r="C42" s="153"/>
      <c r="D42" s="153"/>
      <c r="E42" s="153"/>
      <c r="F42" s="153"/>
      <c r="G42" s="153"/>
      <c r="H42" s="153"/>
    </row>
    <row r="43" spans="1:8">
      <c r="A43" s="147" t="s">
        <v>567</v>
      </c>
      <c r="B43" s="147"/>
      <c r="C43" s="147"/>
      <c r="D43" s="147"/>
      <c r="E43" s="147"/>
      <c r="F43" s="147"/>
      <c r="G43" s="147"/>
      <c r="H43" s="63"/>
    </row>
    <row r="44" spans="1:8">
      <c r="A44" s="148" t="s">
        <v>568</v>
      </c>
      <c r="B44" s="148"/>
      <c r="C44" s="148"/>
      <c r="D44" s="148"/>
      <c r="E44" s="148"/>
      <c r="F44" s="148"/>
      <c r="G44" s="148"/>
    </row>
  </sheetData>
  <mergeCells count="16">
    <mergeCell ref="A43:G43"/>
    <mergeCell ref="A44:G44"/>
    <mergeCell ref="B3:C3"/>
    <mergeCell ref="C5:E5"/>
    <mergeCell ref="E4:F4"/>
    <mergeCell ref="C41:H41"/>
    <mergeCell ref="C42:H42"/>
    <mergeCell ref="C13:D13"/>
    <mergeCell ref="B9:E9"/>
    <mergeCell ref="C25:H25"/>
    <mergeCell ref="C26:H26"/>
    <mergeCell ref="C33:H33"/>
    <mergeCell ref="C34:H34"/>
    <mergeCell ref="C23:D23"/>
    <mergeCell ref="A37:G37"/>
    <mergeCell ref="C38:G38"/>
  </mergeCells>
  <pageMargins left="0.59055118110236227" right="0.59055118110236227" top="0.94488188976377963" bottom="0.9448818897637796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D44"/>
  <sheetViews>
    <sheetView workbookViewId="0">
      <selection activeCell="A34" sqref="A34"/>
    </sheetView>
  </sheetViews>
  <sheetFormatPr baseColWidth="10" defaultColWidth="19.08984375" defaultRowHeight="14.5"/>
  <cols>
    <col min="1" max="1" width="19.08984375" customWidth="1"/>
    <col min="2" max="4" width="20.7265625" customWidth="1"/>
  </cols>
  <sheetData>
    <row r="1" spans="1:4" s="12" customFormat="1">
      <c r="A1" s="162" t="s">
        <v>571</v>
      </c>
      <c r="B1" s="162"/>
      <c r="C1" s="162"/>
      <c r="D1" s="162"/>
    </row>
    <row r="2" spans="1:4" ht="15.5">
      <c r="A2" s="117" t="s">
        <v>572</v>
      </c>
      <c r="B2" s="63"/>
      <c r="C2" s="63"/>
      <c r="D2" s="118"/>
    </row>
    <row r="3" spans="1:4" ht="15.5">
      <c r="A3" s="119" t="s">
        <v>552</v>
      </c>
      <c r="B3" s="63"/>
      <c r="C3" s="63"/>
      <c r="D3" s="118"/>
    </row>
    <row r="4" spans="1:4" ht="15.5">
      <c r="A4" s="119" t="s">
        <v>552</v>
      </c>
      <c r="B4" s="63"/>
      <c r="C4" s="63"/>
      <c r="D4" s="118"/>
    </row>
    <row r="5" spans="1:4" ht="15.5">
      <c r="A5" s="119" t="s">
        <v>552</v>
      </c>
      <c r="B5" s="63"/>
      <c r="C5" s="63"/>
      <c r="D5" s="118"/>
    </row>
    <row r="6" spans="1:4" ht="15.5">
      <c r="A6" s="119" t="s">
        <v>552</v>
      </c>
      <c r="B6" s="63"/>
      <c r="C6" s="63"/>
      <c r="D6" s="118"/>
    </row>
    <row r="7" spans="1:4" ht="15.5">
      <c r="A7" s="119"/>
      <c r="B7" s="63"/>
      <c r="C7" s="63"/>
      <c r="D7" s="118"/>
    </row>
    <row r="8" spans="1:4" ht="15.5">
      <c r="A8" s="119"/>
      <c r="B8" s="63"/>
      <c r="C8" s="63"/>
      <c r="D8" s="118"/>
    </row>
    <row r="9" spans="1:4" ht="35">
      <c r="A9" s="163" t="s">
        <v>573</v>
      </c>
      <c r="B9" s="164"/>
      <c r="C9" s="164"/>
      <c r="D9" s="165"/>
    </row>
    <row r="10" spans="1:4" ht="15.5">
      <c r="A10" s="119"/>
      <c r="B10" s="63"/>
      <c r="C10" s="63"/>
      <c r="D10" s="118"/>
    </row>
    <row r="11" spans="1:4" ht="15.5">
      <c r="A11" s="119"/>
      <c r="B11" s="63"/>
      <c r="C11" s="63"/>
      <c r="D11" s="118"/>
    </row>
    <row r="12" spans="1:4" ht="15.5">
      <c r="A12" s="119"/>
      <c r="B12" s="63"/>
      <c r="C12" s="63"/>
      <c r="D12" s="118"/>
    </row>
    <row r="13" spans="1:4" ht="15.5">
      <c r="A13" s="119"/>
      <c r="B13" s="63"/>
      <c r="C13" s="63"/>
      <c r="D13" s="118"/>
    </row>
    <row r="14" spans="1:4" ht="15.5">
      <c r="A14" s="119"/>
      <c r="B14" s="63"/>
      <c r="C14" s="63"/>
      <c r="D14" s="118"/>
    </row>
    <row r="15" spans="1:4" ht="15.5">
      <c r="A15" s="119"/>
      <c r="B15" s="63"/>
      <c r="C15" s="63"/>
      <c r="D15" s="118"/>
    </row>
    <row r="16" spans="1:4" ht="22.5">
      <c r="A16" s="166" t="s">
        <v>574</v>
      </c>
      <c r="B16" s="167"/>
      <c r="C16" s="167"/>
      <c r="D16" s="168"/>
    </row>
    <row r="17" spans="1:4" s="12" customFormat="1" ht="22.5">
      <c r="A17" s="169" t="s">
        <v>575</v>
      </c>
      <c r="B17" s="170"/>
      <c r="C17" s="170"/>
      <c r="D17" s="171"/>
    </row>
    <row r="18" spans="1:4" s="12" customFormat="1" ht="16.5">
      <c r="A18" s="120"/>
      <c r="B18" s="121"/>
      <c r="C18" s="121"/>
      <c r="D18" s="122"/>
    </row>
    <row r="19" spans="1:4" s="12" customFormat="1" ht="16.5">
      <c r="A19" s="120"/>
      <c r="B19" s="121"/>
      <c r="C19" s="121"/>
      <c r="D19" s="122"/>
    </row>
    <row r="20" spans="1:4" s="12" customFormat="1" ht="16.5">
      <c r="A20" s="120"/>
      <c r="B20" s="121"/>
      <c r="C20" s="121"/>
      <c r="D20" s="122"/>
    </row>
    <row r="21" spans="1:4" s="12" customFormat="1" ht="16.5">
      <c r="A21" s="120"/>
      <c r="B21" s="121"/>
      <c r="C21" s="121"/>
      <c r="D21" s="122"/>
    </row>
    <row r="22" spans="1:4" s="12" customFormat="1" ht="15.5">
      <c r="A22" s="172" t="s">
        <v>576</v>
      </c>
      <c r="B22" s="173"/>
      <c r="C22" s="173"/>
      <c r="D22" s="122"/>
    </row>
    <row r="23" spans="1:4">
      <c r="A23" s="123"/>
      <c r="D23" s="118"/>
    </row>
    <row r="24" spans="1:4">
      <c r="A24" s="123"/>
      <c r="D24" s="118"/>
    </row>
    <row r="25" spans="1:4">
      <c r="A25" s="123"/>
      <c r="D25" s="118"/>
    </row>
    <row r="26" spans="1:4" s="12" customFormat="1" ht="15.5">
      <c r="A26" s="124" t="s">
        <v>577</v>
      </c>
      <c r="B26" s="125"/>
      <c r="C26" s="125"/>
      <c r="D26" s="122"/>
    </row>
    <row r="27" spans="1:4" s="12" customFormat="1" ht="15.5">
      <c r="A27" s="124" t="s">
        <v>578</v>
      </c>
      <c r="B27" s="125"/>
      <c r="C27" s="125"/>
      <c r="D27" s="122"/>
    </row>
    <row r="28" spans="1:4" s="12" customFormat="1" ht="15.5">
      <c r="A28" s="126" t="s">
        <v>579</v>
      </c>
      <c r="B28" s="62"/>
      <c r="D28" s="122"/>
    </row>
    <row r="29" spans="1:4" s="12" customFormat="1" ht="15.5">
      <c r="A29" s="126" t="s">
        <v>580</v>
      </c>
      <c r="B29" s="62"/>
      <c r="D29" s="122"/>
    </row>
    <row r="30" spans="1:4" s="12" customFormat="1" ht="15.5">
      <c r="A30" s="126" t="s">
        <v>581</v>
      </c>
      <c r="B30" s="62"/>
      <c r="D30" s="122"/>
    </row>
    <row r="31" spans="1:4" s="12" customFormat="1" ht="15.5">
      <c r="A31" s="126" t="s">
        <v>582</v>
      </c>
      <c r="B31" s="62"/>
      <c r="D31" s="122"/>
    </row>
    <row r="32" spans="1:4" s="12" customFormat="1" ht="15.5">
      <c r="A32" s="126" t="s">
        <v>583</v>
      </c>
      <c r="B32" s="62"/>
      <c r="D32" s="122"/>
    </row>
    <row r="33" spans="1:4" s="12" customFormat="1" ht="15.5">
      <c r="A33" s="127" t="s">
        <v>585</v>
      </c>
      <c r="B33" s="62"/>
      <c r="C33" s="62"/>
      <c r="D33" s="122"/>
    </row>
    <row r="34" spans="1:4" s="12" customFormat="1" ht="15.5">
      <c r="A34" s="127" t="s">
        <v>552</v>
      </c>
      <c r="B34" s="62"/>
      <c r="C34" s="62"/>
      <c r="D34" s="122"/>
    </row>
    <row r="35" spans="1:4" s="12" customFormat="1" ht="15.5">
      <c r="A35" s="127" t="s">
        <v>552</v>
      </c>
      <c r="B35" s="62"/>
      <c r="C35" s="128" t="s">
        <v>552</v>
      </c>
      <c r="D35" s="122"/>
    </row>
    <row r="36" spans="1:4" s="12" customFormat="1" ht="15.5">
      <c r="A36" s="127" t="s">
        <v>552</v>
      </c>
      <c r="B36" s="62"/>
      <c r="C36" s="128" t="s">
        <v>552</v>
      </c>
      <c r="D36" s="122"/>
    </row>
    <row r="37" spans="1:4" s="12" customFormat="1" ht="17.5">
      <c r="A37" s="129" t="s">
        <v>552</v>
      </c>
      <c r="B37" s="62"/>
      <c r="C37" s="62"/>
      <c r="D37" s="122"/>
    </row>
    <row r="38" spans="1:4" s="12" customFormat="1">
      <c r="A38" s="130"/>
      <c r="B38" s="62"/>
      <c r="C38" s="62"/>
      <c r="D38" s="122"/>
    </row>
    <row r="39" spans="1:4" s="12" customFormat="1" ht="18">
      <c r="A39" s="131" t="s">
        <v>552</v>
      </c>
      <c r="B39" s="76" t="s">
        <v>552</v>
      </c>
      <c r="C39" s="76"/>
      <c r="D39" s="122"/>
    </row>
    <row r="40" spans="1:4" s="12" customFormat="1" ht="15.5">
      <c r="A40" s="126"/>
      <c r="B40" s="125"/>
      <c r="C40" s="125"/>
      <c r="D40" s="122"/>
    </row>
    <row r="41" spans="1:4" s="12" customFormat="1" ht="15.5">
      <c r="A41" s="127" t="s">
        <v>552</v>
      </c>
      <c r="B41" s="128" t="s">
        <v>552</v>
      </c>
      <c r="C41" s="62"/>
      <c r="D41" s="122"/>
    </row>
    <row r="42" spans="1:4" s="12" customFormat="1" ht="15.5">
      <c r="A42" s="127" t="s">
        <v>552</v>
      </c>
      <c r="B42" s="128" t="s">
        <v>552</v>
      </c>
      <c r="C42" s="62"/>
      <c r="D42" s="122"/>
    </row>
    <row r="43" spans="1:4" s="12" customFormat="1" ht="15.5">
      <c r="A43" s="127" t="s">
        <v>552</v>
      </c>
      <c r="B43" s="62"/>
      <c r="C43" s="62"/>
      <c r="D43" s="122"/>
    </row>
    <row r="44" spans="1:4">
      <c r="A44" s="132"/>
      <c r="B44" s="161" t="s">
        <v>584</v>
      </c>
      <c r="C44" s="161"/>
      <c r="D44" s="133"/>
    </row>
  </sheetData>
  <mergeCells count="6">
    <mergeCell ref="B44:C44"/>
    <mergeCell ref="A1:D1"/>
    <mergeCell ref="A9:D9"/>
    <mergeCell ref="A16:D16"/>
    <mergeCell ref="A17:D17"/>
    <mergeCell ref="A22:C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INGRESOS-COBROS</vt:lpstr>
      <vt:lpstr>GASTOS-PAGOS</vt:lpstr>
      <vt:lpstr>RESUMEN</vt:lpstr>
      <vt:lpstr>Hoja1</vt:lpstr>
      <vt:lpstr>'GASTOS-PAGOS'!Área_de_impresión</vt:lpstr>
      <vt:lpstr>RESUMEN!Área_de_impresión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Téllez Fernández</dc:creator>
  <cp:lastModifiedBy>Contabilidad</cp:lastModifiedBy>
  <cp:lastPrinted>2020-03-02T12:12:45Z</cp:lastPrinted>
  <dcterms:created xsi:type="dcterms:W3CDTF">2017-02-01T07:51:11Z</dcterms:created>
  <dcterms:modified xsi:type="dcterms:W3CDTF">2020-05-25T11:52:02Z</dcterms:modified>
</cp:coreProperties>
</file>